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D21B6014-9C9D-443E-89DE-1F1E18A9DD95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square5clamped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G5" i="1"/>
  <c r="H5" i="1"/>
  <c r="I5" i="1"/>
  <c r="J5" i="1"/>
  <c r="K5" i="1"/>
  <c r="L5" i="1"/>
  <c r="R5" i="1" s="1"/>
  <c r="M5" i="1"/>
  <c r="S5" i="1" s="1"/>
  <c r="N5" i="1"/>
  <c r="T5" i="1" s="1"/>
  <c r="O5" i="1"/>
  <c r="P5" i="1"/>
  <c r="Q5" i="1"/>
  <c r="U5" i="1"/>
  <c r="V5" i="1"/>
  <c r="W5" i="1"/>
  <c r="F4" i="1"/>
  <c r="G4" i="1" s="1"/>
  <c r="H4" i="1"/>
  <c r="N4" i="1" s="1"/>
  <c r="T4" i="1" s="1"/>
  <c r="I4" i="1"/>
  <c r="O4" i="1" s="1"/>
  <c r="U4" i="1" s="1"/>
  <c r="J4" i="1"/>
  <c r="K4" i="1"/>
  <c r="L4" i="1"/>
  <c r="R4" i="1" s="1"/>
  <c r="M4" i="1"/>
  <c r="S4" i="1" s="1"/>
  <c r="P4" i="1"/>
  <c r="V4" i="1" s="1"/>
  <c r="Q4" i="1"/>
  <c r="W4" i="1" s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G3" i="1"/>
  <c r="F3" i="1"/>
  <c r="AC18" i="1"/>
  <c r="AD18" i="1" s="1"/>
  <c r="H6" i="1"/>
  <c r="N6" i="1" s="1"/>
  <c r="T6" i="1" s="1"/>
  <c r="I6" i="1"/>
  <c r="O6" i="1" s="1"/>
  <c r="U6" i="1" s="1"/>
  <c r="J6" i="1"/>
  <c r="L6" i="1" s="1"/>
  <c r="R6" i="1" s="1"/>
  <c r="K6" i="1"/>
  <c r="M6" i="1" s="1"/>
  <c r="S6" i="1" s="1"/>
  <c r="P6" i="1"/>
  <c r="V6" i="1" s="1"/>
  <c r="Q6" i="1"/>
  <c r="W6" i="1" s="1"/>
  <c r="H7" i="1"/>
  <c r="N7" i="1" s="1"/>
  <c r="T7" i="1" s="1"/>
  <c r="I7" i="1"/>
  <c r="O7" i="1" s="1"/>
  <c r="U7" i="1" s="1"/>
  <c r="J7" i="1"/>
  <c r="L7" i="1" s="1"/>
  <c r="R7" i="1" s="1"/>
  <c r="K7" i="1"/>
  <c r="M7" i="1" s="1"/>
  <c r="S7" i="1" s="1"/>
  <c r="P7" i="1"/>
  <c r="V7" i="1" s="1"/>
  <c r="Q7" i="1"/>
  <c r="W7" i="1" s="1"/>
  <c r="H8" i="1"/>
  <c r="N8" i="1" s="1"/>
  <c r="T8" i="1" s="1"/>
  <c r="I8" i="1"/>
  <c r="O8" i="1" s="1"/>
  <c r="U8" i="1" s="1"/>
  <c r="J8" i="1"/>
  <c r="L8" i="1" s="1"/>
  <c r="R8" i="1" s="1"/>
  <c r="K8" i="1"/>
  <c r="M8" i="1" s="1"/>
  <c r="S8" i="1" s="1"/>
  <c r="P8" i="1"/>
  <c r="V8" i="1" s="1"/>
  <c r="Q8" i="1"/>
  <c r="W8" i="1"/>
  <c r="H9" i="1"/>
  <c r="N9" i="1" s="1"/>
  <c r="T9" i="1" s="1"/>
  <c r="I9" i="1"/>
  <c r="O9" i="1" s="1"/>
  <c r="U9" i="1" s="1"/>
  <c r="J9" i="1"/>
  <c r="L9" i="1" s="1"/>
  <c r="R9" i="1" s="1"/>
  <c r="K9" i="1"/>
  <c r="M9" i="1" s="1"/>
  <c r="S9" i="1" s="1"/>
  <c r="P9" i="1"/>
  <c r="V9" i="1" s="1"/>
  <c r="Q9" i="1"/>
  <c r="W9" i="1" s="1"/>
  <c r="H10" i="1"/>
  <c r="N10" i="1" s="1"/>
  <c r="T10" i="1" s="1"/>
  <c r="I10" i="1"/>
  <c r="O10" i="1" s="1"/>
  <c r="U10" i="1" s="1"/>
  <c r="J10" i="1"/>
  <c r="L10" i="1" s="1"/>
  <c r="R10" i="1" s="1"/>
  <c r="K10" i="1"/>
  <c r="M10" i="1" s="1"/>
  <c r="S10" i="1" s="1"/>
  <c r="P10" i="1"/>
  <c r="V10" i="1" s="1"/>
  <c r="Q10" i="1"/>
  <c r="W10" i="1" s="1"/>
  <c r="H11" i="1"/>
  <c r="N11" i="1" s="1"/>
  <c r="T11" i="1" s="1"/>
  <c r="I11" i="1"/>
  <c r="O11" i="1" s="1"/>
  <c r="U11" i="1" s="1"/>
  <c r="J11" i="1"/>
  <c r="L11" i="1" s="1"/>
  <c r="R11" i="1" s="1"/>
  <c r="K11" i="1"/>
  <c r="M11" i="1" s="1"/>
  <c r="S11" i="1" s="1"/>
  <c r="P11" i="1"/>
  <c r="V11" i="1" s="1"/>
  <c r="Q11" i="1"/>
  <c r="W11" i="1" s="1"/>
  <c r="H12" i="1"/>
  <c r="N12" i="1" s="1"/>
  <c r="T12" i="1" s="1"/>
  <c r="I12" i="1"/>
  <c r="O12" i="1" s="1"/>
  <c r="U12" i="1" s="1"/>
  <c r="J12" i="1"/>
  <c r="L12" i="1" s="1"/>
  <c r="R12" i="1" s="1"/>
  <c r="K12" i="1"/>
  <c r="M12" i="1" s="1"/>
  <c r="S12" i="1" s="1"/>
  <c r="P12" i="1"/>
  <c r="V12" i="1" s="1"/>
  <c r="Q12" i="1"/>
  <c r="W12" i="1" s="1"/>
  <c r="H13" i="1"/>
  <c r="N13" i="1" s="1"/>
  <c r="T13" i="1" s="1"/>
  <c r="I13" i="1"/>
  <c r="O13" i="1" s="1"/>
  <c r="U13" i="1" s="1"/>
  <c r="J13" i="1"/>
  <c r="L13" i="1" s="1"/>
  <c r="R13" i="1" s="1"/>
  <c r="K13" i="1"/>
  <c r="M13" i="1" s="1"/>
  <c r="S13" i="1" s="1"/>
  <c r="P13" i="1"/>
  <c r="V13" i="1" s="1"/>
  <c r="Q13" i="1"/>
  <c r="W13" i="1" s="1"/>
  <c r="H14" i="1"/>
  <c r="N14" i="1" s="1"/>
  <c r="T14" i="1" s="1"/>
  <c r="I14" i="1"/>
  <c r="O14" i="1" s="1"/>
  <c r="U14" i="1" s="1"/>
  <c r="J14" i="1"/>
  <c r="L14" i="1" s="1"/>
  <c r="R14" i="1" s="1"/>
  <c r="K14" i="1"/>
  <c r="M14" i="1" s="1"/>
  <c r="S14" i="1" s="1"/>
  <c r="P14" i="1"/>
  <c r="V14" i="1" s="1"/>
  <c r="Q14" i="1"/>
  <c r="W14" i="1" s="1"/>
  <c r="H15" i="1"/>
  <c r="N15" i="1" s="1"/>
  <c r="T15" i="1" s="1"/>
  <c r="I15" i="1"/>
  <c r="O15" i="1" s="1"/>
  <c r="U15" i="1" s="1"/>
  <c r="J15" i="1"/>
  <c r="L15" i="1" s="1"/>
  <c r="R15" i="1" s="1"/>
  <c r="K15" i="1"/>
  <c r="M15" i="1" s="1"/>
  <c r="S15" i="1" s="1"/>
  <c r="P15" i="1"/>
  <c r="V15" i="1" s="1"/>
  <c r="Q15" i="1"/>
  <c r="W15" i="1" s="1"/>
  <c r="H16" i="1"/>
  <c r="N16" i="1" s="1"/>
  <c r="T16" i="1" s="1"/>
  <c r="I16" i="1"/>
  <c r="O16" i="1" s="1"/>
  <c r="U16" i="1" s="1"/>
  <c r="J16" i="1"/>
  <c r="L16" i="1" s="1"/>
  <c r="R16" i="1" s="1"/>
  <c r="K16" i="1"/>
  <c r="M16" i="1" s="1"/>
  <c r="S16" i="1" s="1"/>
  <c r="P16" i="1"/>
  <c r="V16" i="1" s="1"/>
  <c r="Q16" i="1"/>
  <c r="W16" i="1" s="1"/>
  <c r="H17" i="1"/>
  <c r="N17" i="1" s="1"/>
  <c r="T17" i="1" s="1"/>
  <c r="I17" i="1"/>
  <c r="O17" i="1" s="1"/>
  <c r="U17" i="1" s="1"/>
  <c r="J17" i="1"/>
  <c r="L17" i="1" s="1"/>
  <c r="R17" i="1" s="1"/>
  <c r="K17" i="1"/>
  <c r="M17" i="1" s="1"/>
  <c r="S17" i="1" s="1"/>
  <c r="P17" i="1"/>
  <c r="V17" i="1" s="1"/>
  <c r="Q17" i="1"/>
  <c r="W17" i="1" s="1"/>
  <c r="H18" i="1"/>
  <c r="N18" i="1" s="1"/>
  <c r="T18" i="1" s="1"/>
  <c r="I18" i="1"/>
  <c r="O18" i="1" s="1"/>
  <c r="U18" i="1" s="1"/>
  <c r="J18" i="1"/>
  <c r="L18" i="1" s="1"/>
  <c r="R18" i="1" s="1"/>
  <c r="K18" i="1"/>
  <c r="M18" i="1" s="1"/>
  <c r="S18" i="1" s="1"/>
  <c r="P18" i="1"/>
  <c r="V18" i="1" s="1"/>
  <c r="Q18" i="1"/>
  <c r="W18" i="1" s="1"/>
  <c r="H19" i="1"/>
  <c r="N19" i="1" s="1"/>
  <c r="T19" i="1" s="1"/>
  <c r="I19" i="1"/>
  <c r="O19" i="1" s="1"/>
  <c r="U19" i="1" s="1"/>
  <c r="J19" i="1"/>
  <c r="L19" i="1" s="1"/>
  <c r="R19" i="1" s="1"/>
  <c r="K19" i="1"/>
  <c r="M19" i="1" s="1"/>
  <c r="S19" i="1" s="1"/>
  <c r="P19" i="1"/>
  <c r="V19" i="1" s="1"/>
  <c r="Q19" i="1"/>
  <c r="W19" i="1" s="1"/>
  <c r="H20" i="1"/>
  <c r="N20" i="1" s="1"/>
  <c r="T20" i="1" s="1"/>
  <c r="I20" i="1"/>
  <c r="O20" i="1" s="1"/>
  <c r="U20" i="1" s="1"/>
  <c r="J20" i="1"/>
  <c r="L20" i="1" s="1"/>
  <c r="R20" i="1" s="1"/>
  <c r="K20" i="1"/>
  <c r="M20" i="1" s="1"/>
  <c r="S20" i="1" s="1"/>
  <c r="P20" i="1"/>
  <c r="V20" i="1" s="1"/>
  <c r="Q20" i="1"/>
  <c r="W20" i="1" s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V21" i="1" s="1"/>
  <c r="Q21" i="1"/>
  <c r="W21" i="1" s="1"/>
  <c r="H22" i="1"/>
  <c r="N22" i="1" s="1"/>
  <c r="T22" i="1" s="1"/>
  <c r="I22" i="1"/>
  <c r="O22" i="1" s="1"/>
  <c r="U22" i="1" s="1"/>
  <c r="J22" i="1"/>
  <c r="L22" i="1" s="1"/>
  <c r="R22" i="1" s="1"/>
  <c r="K22" i="1"/>
  <c r="M22" i="1" s="1"/>
  <c r="S22" i="1" s="1"/>
  <c r="P22" i="1"/>
  <c r="V22" i="1" s="1"/>
  <c r="Q22" i="1"/>
  <c r="W22" i="1" s="1"/>
  <c r="H23" i="1"/>
  <c r="N23" i="1" s="1"/>
  <c r="T23" i="1" s="1"/>
  <c r="I23" i="1"/>
  <c r="O23" i="1" s="1"/>
  <c r="U23" i="1" s="1"/>
  <c r="J23" i="1"/>
  <c r="L23" i="1" s="1"/>
  <c r="R23" i="1" s="1"/>
  <c r="K23" i="1"/>
  <c r="M23" i="1" s="1"/>
  <c r="S23" i="1" s="1"/>
  <c r="P23" i="1"/>
  <c r="V23" i="1" s="1"/>
  <c r="Q23" i="1"/>
  <c r="W23" i="1" s="1"/>
  <c r="H24" i="1"/>
  <c r="N24" i="1" s="1"/>
  <c r="T24" i="1" s="1"/>
  <c r="I24" i="1"/>
  <c r="O24" i="1" s="1"/>
  <c r="U24" i="1" s="1"/>
  <c r="J24" i="1"/>
  <c r="L24" i="1" s="1"/>
  <c r="R24" i="1" s="1"/>
  <c r="K24" i="1"/>
  <c r="M24" i="1" s="1"/>
  <c r="S24" i="1" s="1"/>
  <c r="P24" i="1"/>
  <c r="V24" i="1" s="1"/>
  <c r="Q24" i="1"/>
  <c r="W24" i="1" s="1"/>
  <c r="H25" i="1"/>
  <c r="N25" i="1" s="1"/>
  <c r="T25" i="1" s="1"/>
  <c r="I25" i="1"/>
  <c r="O25" i="1" s="1"/>
  <c r="U25" i="1" s="1"/>
  <c r="J25" i="1"/>
  <c r="L25" i="1" s="1"/>
  <c r="R25" i="1" s="1"/>
  <c r="K25" i="1"/>
  <c r="M25" i="1" s="1"/>
  <c r="S25" i="1" s="1"/>
  <c r="P25" i="1"/>
  <c r="V25" i="1" s="1"/>
  <c r="Q25" i="1"/>
  <c r="W25" i="1" s="1"/>
  <c r="H26" i="1"/>
  <c r="N26" i="1" s="1"/>
  <c r="T26" i="1" s="1"/>
  <c r="I26" i="1"/>
  <c r="O26" i="1" s="1"/>
  <c r="U26" i="1" s="1"/>
  <c r="J26" i="1"/>
  <c r="L26" i="1" s="1"/>
  <c r="R26" i="1" s="1"/>
  <c r="K26" i="1"/>
  <c r="M26" i="1" s="1"/>
  <c r="S26" i="1" s="1"/>
  <c r="P26" i="1"/>
  <c r="V26" i="1" s="1"/>
  <c r="Q26" i="1"/>
  <c r="W26" i="1" s="1"/>
  <c r="H27" i="1"/>
  <c r="N27" i="1" s="1"/>
  <c r="T27" i="1" s="1"/>
  <c r="I27" i="1"/>
  <c r="O27" i="1" s="1"/>
  <c r="U27" i="1" s="1"/>
  <c r="J27" i="1"/>
  <c r="L27" i="1" s="1"/>
  <c r="R27" i="1" s="1"/>
  <c r="K27" i="1"/>
  <c r="M27" i="1" s="1"/>
  <c r="S27" i="1" s="1"/>
  <c r="P27" i="1"/>
  <c r="V27" i="1" s="1"/>
  <c r="Q27" i="1"/>
  <c r="W27" i="1" s="1"/>
  <c r="H28" i="1"/>
  <c r="N28" i="1" s="1"/>
  <c r="I28" i="1"/>
  <c r="O28" i="1" s="1"/>
  <c r="U28" i="1" s="1"/>
  <c r="J28" i="1"/>
  <c r="L28" i="1" s="1"/>
  <c r="R28" i="1" s="1"/>
  <c r="K28" i="1"/>
  <c r="M28" i="1" s="1"/>
  <c r="P28" i="1"/>
  <c r="V28" i="1" s="1"/>
  <c r="Q28" i="1"/>
  <c r="W28" i="1" s="1"/>
  <c r="S28" i="1"/>
  <c r="T28" i="1"/>
  <c r="H29" i="1"/>
  <c r="N29" i="1" s="1"/>
  <c r="I29" i="1"/>
  <c r="O29" i="1" s="1"/>
  <c r="U29" i="1" s="1"/>
  <c r="J29" i="1"/>
  <c r="L29" i="1" s="1"/>
  <c r="R29" i="1" s="1"/>
  <c r="K29" i="1"/>
  <c r="M29" i="1" s="1"/>
  <c r="S29" i="1" s="1"/>
  <c r="P29" i="1"/>
  <c r="V29" i="1" s="1"/>
  <c r="Q29" i="1"/>
  <c r="W29" i="1" s="1"/>
  <c r="T29" i="1"/>
  <c r="H30" i="1"/>
  <c r="N30" i="1" s="1"/>
  <c r="I30" i="1"/>
  <c r="O30" i="1" s="1"/>
  <c r="U30" i="1" s="1"/>
  <c r="J30" i="1"/>
  <c r="L30" i="1" s="1"/>
  <c r="R30" i="1" s="1"/>
  <c r="K30" i="1"/>
  <c r="M30" i="1" s="1"/>
  <c r="S30" i="1" s="1"/>
  <c r="P30" i="1"/>
  <c r="V30" i="1" s="1"/>
  <c r="Q30" i="1"/>
  <c r="W30" i="1" s="1"/>
  <c r="T30" i="1"/>
  <c r="H31" i="1"/>
  <c r="N31" i="1" s="1"/>
  <c r="T31" i="1" s="1"/>
  <c r="I31" i="1"/>
  <c r="O31" i="1" s="1"/>
  <c r="U31" i="1" s="1"/>
  <c r="J31" i="1"/>
  <c r="L31" i="1" s="1"/>
  <c r="R31" i="1" s="1"/>
  <c r="K31" i="1"/>
  <c r="M31" i="1" s="1"/>
  <c r="S31" i="1" s="1"/>
  <c r="P31" i="1"/>
  <c r="V31" i="1" s="1"/>
  <c r="Q31" i="1"/>
  <c r="W31" i="1" s="1"/>
  <c r="H32" i="1"/>
  <c r="N32" i="1" s="1"/>
  <c r="T32" i="1" s="1"/>
  <c r="I32" i="1"/>
  <c r="O32" i="1" s="1"/>
  <c r="U32" i="1" s="1"/>
  <c r="J32" i="1"/>
  <c r="L32" i="1" s="1"/>
  <c r="R32" i="1" s="1"/>
  <c r="K32" i="1"/>
  <c r="M32" i="1" s="1"/>
  <c r="S32" i="1" s="1"/>
  <c r="P32" i="1"/>
  <c r="V32" i="1" s="1"/>
  <c r="Q32" i="1"/>
  <c r="W32" i="1" s="1"/>
  <c r="H33" i="1"/>
  <c r="N33" i="1" s="1"/>
  <c r="T33" i="1" s="1"/>
  <c r="I33" i="1"/>
  <c r="O33" i="1" s="1"/>
  <c r="U33" i="1" s="1"/>
  <c r="J33" i="1"/>
  <c r="L33" i="1" s="1"/>
  <c r="R33" i="1" s="1"/>
  <c r="K33" i="1"/>
  <c r="M33" i="1" s="1"/>
  <c r="S33" i="1" s="1"/>
  <c r="P33" i="1"/>
  <c r="V33" i="1" s="1"/>
  <c r="Q33" i="1"/>
  <c r="W33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H35" i="1"/>
  <c r="N35" i="1" s="1"/>
  <c r="T35" i="1" s="1"/>
  <c r="I35" i="1"/>
  <c r="O35" i="1" s="1"/>
  <c r="U35" i="1" s="1"/>
  <c r="J35" i="1"/>
  <c r="L35" i="1" s="1"/>
  <c r="R35" i="1" s="1"/>
  <c r="K35" i="1"/>
  <c r="M35" i="1" s="1"/>
  <c r="S35" i="1" s="1"/>
  <c r="P35" i="1"/>
  <c r="V35" i="1" s="1"/>
  <c r="Q35" i="1"/>
  <c r="W35" i="1" s="1"/>
  <c r="H36" i="1"/>
  <c r="N36" i="1" s="1"/>
  <c r="T36" i="1" s="1"/>
  <c r="I36" i="1"/>
  <c r="O36" i="1" s="1"/>
  <c r="U36" i="1" s="1"/>
  <c r="J36" i="1"/>
  <c r="L36" i="1" s="1"/>
  <c r="R36" i="1" s="1"/>
  <c r="K36" i="1"/>
  <c r="M36" i="1" s="1"/>
  <c r="S36" i="1" s="1"/>
  <c r="P36" i="1"/>
  <c r="V36" i="1" s="1"/>
  <c r="Q36" i="1"/>
  <c r="W36" i="1" s="1"/>
  <c r="H37" i="1"/>
  <c r="N37" i="1" s="1"/>
  <c r="T37" i="1" s="1"/>
  <c r="I37" i="1"/>
  <c r="O37" i="1" s="1"/>
  <c r="U37" i="1" s="1"/>
  <c r="J37" i="1"/>
  <c r="L37" i="1" s="1"/>
  <c r="R37" i="1" s="1"/>
  <c r="K37" i="1"/>
  <c r="M37" i="1" s="1"/>
  <c r="S37" i="1" s="1"/>
  <c r="P37" i="1"/>
  <c r="V37" i="1" s="1"/>
  <c r="Q37" i="1"/>
  <c r="W37" i="1" s="1"/>
  <c r="H38" i="1"/>
  <c r="N38" i="1" s="1"/>
  <c r="T38" i="1" s="1"/>
  <c r="I38" i="1"/>
  <c r="O38" i="1" s="1"/>
  <c r="U38" i="1" s="1"/>
  <c r="J38" i="1"/>
  <c r="L38" i="1" s="1"/>
  <c r="R38" i="1" s="1"/>
  <c r="K38" i="1"/>
  <c r="M38" i="1" s="1"/>
  <c r="S38" i="1" s="1"/>
  <c r="P38" i="1"/>
  <c r="V38" i="1" s="1"/>
  <c r="Q38" i="1"/>
  <c r="W38" i="1" s="1"/>
  <c r="H39" i="1"/>
  <c r="N39" i="1" s="1"/>
  <c r="T39" i="1" s="1"/>
  <c r="I39" i="1"/>
  <c r="O39" i="1" s="1"/>
  <c r="U39" i="1" s="1"/>
  <c r="J39" i="1"/>
  <c r="L39" i="1" s="1"/>
  <c r="R39" i="1" s="1"/>
  <c r="K39" i="1"/>
  <c r="M39" i="1" s="1"/>
  <c r="S39" i="1" s="1"/>
  <c r="P39" i="1"/>
  <c r="V39" i="1" s="1"/>
  <c r="Q39" i="1"/>
  <c r="W39" i="1" s="1"/>
  <c r="H40" i="1"/>
  <c r="N40" i="1" s="1"/>
  <c r="T40" i="1" s="1"/>
  <c r="I40" i="1"/>
  <c r="O40" i="1" s="1"/>
  <c r="U40" i="1" s="1"/>
  <c r="J40" i="1"/>
  <c r="L40" i="1" s="1"/>
  <c r="R40" i="1" s="1"/>
  <c r="K40" i="1"/>
  <c r="M40" i="1" s="1"/>
  <c r="S40" i="1" s="1"/>
  <c r="P40" i="1"/>
  <c r="V40" i="1" s="1"/>
  <c r="Q40" i="1"/>
  <c r="W40" i="1" s="1"/>
  <c r="H41" i="1"/>
  <c r="N41" i="1" s="1"/>
  <c r="T41" i="1" s="1"/>
  <c r="I41" i="1"/>
  <c r="O41" i="1" s="1"/>
  <c r="U41" i="1" s="1"/>
  <c r="J41" i="1"/>
  <c r="L41" i="1" s="1"/>
  <c r="R41" i="1" s="1"/>
  <c r="K41" i="1"/>
  <c r="M41" i="1" s="1"/>
  <c r="S41" i="1" s="1"/>
  <c r="P41" i="1"/>
  <c r="V41" i="1" s="1"/>
  <c r="Q41" i="1"/>
  <c r="W41" i="1" s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S42" i="1" s="1"/>
  <c r="P42" i="1"/>
  <c r="V42" i="1" s="1"/>
  <c r="Q42" i="1"/>
  <c r="W42" i="1" s="1"/>
  <c r="H43" i="1"/>
  <c r="N43" i="1" s="1"/>
  <c r="T43" i="1" s="1"/>
  <c r="I43" i="1"/>
  <c r="O43" i="1" s="1"/>
  <c r="U43" i="1" s="1"/>
  <c r="J43" i="1"/>
  <c r="L43" i="1" s="1"/>
  <c r="R43" i="1" s="1"/>
  <c r="K43" i="1"/>
  <c r="M43" i="1" s="1"/>
  <c r="S43" i="1" s="1"/>
  <c r="P43" i="1"/>
  <c r="V43" i="1" s="1"/>
  <c r="Q43" i="1"/>
  <c r="W43" i="1" s="1"/>
  <c r="H44" i="1"/>
  <c r="N44" i="1" s="1"/>
  <c r="T44" i="1" s="1"/>
  <c r="I44" i="1"/>
  <c r="O44" i="1" s="1"/>
  <c r="U44" i="1" s="1"/>
  <c r="J44" i="1"/>
  <c r="L44" i="1" s="1"/>
  <c r="R44" i="1" s="1"/>
  <c r="K44" i="1"/>
  <c r="M44" i="1" s="1"/>
  <c r="S44" i="1" s="1"/>
  <c r="P44" i="1"/>
  <c r="V44" i="1" s="1"/>
  <c r="Q44" i="1"/>
  <c r="W44" i="1" s="1"/>
  <c r="H45" i="1"/>
  <c r="N45" i="1" s="1"/>
  <c r="T45" i="1" s="1"/>
  <c r="I45" i="1"/>
  <c r="O45" i="1" s="1"/>
  <c r="U45" i="1" s="1"/>
  <c r="J45" i="1"/>
  <c r="L45" i="1" s="1"/>
  <c r="R45" i="1" s="1"/>
  <c r="K45" i="1"/>
  <c r="M45" i="1" s="1"/>
  <c r="S45" i="1" s="1"/>
  <c r="P45" i="1"/>
  <c r="V45" i="1" s="1"/>
  <c r="Q45" i="1"/>
  <c r="W45" i="1" s="1"/>
  <c r="H46" i="1"/>
  <c r="N46" i="1" s="1"/>
  <c r="T46" i="1" s="1"/>
  <c r="I46" i="1"/>
  <c r="O46" i="1" s="1"/>
  <c r="U46" i="1" s="1"/>
  <c r="J46" i="1"/>
  <c r="L46" i="1" s="1"/>
  <c r="R46" i="1" s="1"/>
  <c r="K46" i="1"/>
  <c r="M46" i="1" s="1"/>
  <c r="S46" i="1" s="1"/>
  <c r="P46" i="1"/>
  <c r="V46" i="1" s="1"/>
  <c r="Q46" i="1"/>
  <c r="W46" i="1" s="1"/>
  <c r="H47" i="1"/>
  <c r="N47" i="1" s="1"/>
  <c r="T47" i="1" s="1"/>
  <c r="I47" i="1"/>
  <c r="O47" i="1" s="1"/>
  <c r="U47" i="1" s="1"/>
  <c r="J47" i="1"/>
  <c r="L47" i="1" s="1"/>
  <c r="R47" i="1" s="1"/>
  <c r="K47" i="1"/>
  <c r="M47" i="1" s="1"/>
  <c r="S47" i="1" s="1"/>
  <c r="P47" i="1"/>
  <c r="V47" i="1" s="1"/>
  <c r="Q47" i="1"/>
  <c r="W47" i="1" s="1"/>
  <c r="H48" i="1"/>
  <c r="N48" i="1" s="1"/>
  <c r="T48" i="1" s="1"/>
  <c r="I48" i="1"/>
  <c r="O48" i="1" s="1"/>
  <c r="U48" i="1" s="1"/>
  <c r="J48" i="1"/>
  <c r="L48" i="1" s="1"/>
  <c r="R48" i="1" s="1"/>
  <c r="K48" i="1"/>
  <c r="M48" i="1" s="1"/>
  <c r="S48" i="1" s="1"/>
  <c r="P48" i="1"/>
  <c r="V48" i="1" s="1"/>
  <c r="Q48" i="1"/>
  <c r="W48" i="1" s="1"/>
  <c r="H49" i="1"/>
  <c r="N49" i="1" s="1"/>
  <c r="T49" i="1" s="1"/>
  <c r="I49" i="1"/>
  <c r="O49" i="1" s="1"/>
  <c r="U49" i="1" s="1"/>
  <c r="J49" i="1"/>
  <c r="L49" i="1" s="1"/>
  <c r="R49" i="1" s="1"/>
  <c r="K49" i="1"/>
  <c r="M49" i="1" s="1"/>
  <c r="S49" i="1" s="1"/>
  <c r="P49" i="1"/>
  <c r="V49" i="1" s="1"/>
  <c r="Q49" i="1"/>
  <c r="W49" i="1" s="1"/>
  <c r="H50" i="1"/>
  <c r="N50" i="1" s="1"/>
  <c r="T50" i="1" s="1"/>
  <c r="I50" i="1"/>
  <c r="O50" i="1" s="1"/>
  <c r="U50" i="1" s="1"/>
  <c r="J50" i="1"/>
  <c r="L50" i="1" s="1"/>
  <c r="R50" i="1" s="1"/>
  <c r="K50" i="1"/>
  <c r="M50" i="1" s="1"/>
  <c r="S50" i="1" s="1"/>
  <c r="P50" i="1"/>
  <c r="V50" i="1" s="1"/>
  <c r="Q50" i="1"/>
  <c r="W50" i="1" s="1"/>
  <c r="H51" i="1"/>
  <c r="N51" i="1" s="1"/>
  <c r="T51" i="1" s="1"/>
  <c r="I51" i="1"/>
  <c r="O51" i="1" s="1"/>
  <c r="U51" i="1" s="1"/>
  <c r="J51" i="1"/>
  <c r="L51" i="1" s="1"/>
  <c r="R51" i="1" s="1"/>
  <c r="K51" i="1"/>
  <c r="M51" i="1" s="1"/>
  <c r="S51" i="1" s="1"/>
  <c r="P51" i="1"/>
  <c r="V51" i="1" s="1"/>
  <c r="Q51" i="1"/>
  <c r="W51" i="1" s="1"/>
  <c r="H52" i="1"/>
  <c r="N52" i="1" s="1"/>
  <c r="T52" i="1" s="1"/>
  <c r="I52" i="1"/>
  <c r="O52" i="1" s="1"/>
  <c r="U52" i="1" s="1"/>
  <c r="J52" i="1"/>
  <c r="L52" i="1" s="1"/>
  <c r="R52" i="1" s="1"/>
  <c r="K52" i="1"/>
  <c r="M52" i="1" s="1"/>
  <c r="S52" i="1" s="1"/>
  <c r="P52" i="1"/>
  <c r="V52" i="1" s="1"/>
  <c r="Q52" i="1"/>
  <c r="W52" i="1" s="1"/>
  <c r="H53" i="1"/>
  <c r="N53" i="1" s="1"/>
  <c r="T53" i="1" s="1"/>
  <c r="I53" i="1"/>
  <c r="O53" i="1" s="1"/>
  <c r="U53" i="1" s="1"/>
  <c r="J53" i="1"/>
  <c r="L53" i="1" s="1"/>
  <c r="R53" i="1" s="1"/>
  <c r="K53" i="1"/>
  <c r="M53" i="1" s="1"/>
  <c r="S53" i="1" s="1"/>
  <c r="P53" i="1"/>
  <c r="V53" i="1" s="1"/>
  <c r="Q53" i="1"/>
  <c r="W53" i="1" s="1"/>
  <c r="H54" i="1"/>
  <c r="N54" i="1" s="1"/>
  <c r="T54" i="1" s="1"/>
  <c r="I54" i="1"/>
  <c r="O54" i="1" s="1"/>
  <c r="U54" i="1" s="1"/>
  <c r="J54" i="1"/>
  <c r="L54" i="1" s="1"/>
  <c r="R54" i="1" s="1"/>
  <c r="K54" i="1"/>
  <c r="M54" i="1" s="1"/>
  <c r="S54" i="1" s="1"/>
  <c r="P54" i="1"/>
  <c r="V54" i="1" s="1"/>
  <c r="Q54" i="1"/>
  <c r="W54" i="1" s="1"/>
  <c r="H55" i="1"/>
  <c r="N55" i="1" s="1"/>
  <c r="T55" i="1" s="1"/>
  <c r="I55" i="1"/>
  <c r="O55" i="1" s="1"/>
  <c r="U55" i="1" s="1"/>
  <c r="J55" i="1"/>
  <c r="L55" i="1" s="1"/>
  <c r="R55" i="1" s="1"/>
  <c r="K55" i="1"/>
  <c r="M55" i="1" s="1"/>
  <c r="S55" i="1" s="1"/>
  <c r="P55" i="1"/>
  <c r="V55" i="1" s="1"/>
  <c r="Q55" i="1"/>
  <c r="W55" i="1" s="1"/>
  <c r="H56" i="1"/>
  <c r="N56" i="1" s="1"/>
  <c r="T56" i="1" s="1"/>
  <c r="I56" i="1"/>
  <c r="O56" i="1" s="1"/>
  <c r="U56" i="1" s="1"/>
  <c r="J56" i="1"/>
  <c r="L56" i="1" s="1"/>
  <c r="R56" i="1" s="1"/>
  <c r="K56" i="1"/>
  <c r="M56" i="1" s="1"/>
  <c r="S56" i="1" s="1"/>
  <c r="P56" i="1"/>
  <c r="V56" i="1" s="1"/>
  <c r="Q56" i="1"/>
  <c r="W56" i="1" s="1"/>
  <c r="H57" i="1"/>
  <c r="N57" i="1" s="1"/>
  <c r="T57" i="1" s="1"/>
  <c r="I57" i="1"/>
  <c r="O57" i="1" s="1"/>
  <c r="U57" i="1" s="1"/>
  <c r="J57" i="1"/>
  <c r="L57" i="1" s="1"/>
  <c r="R57" i="1" s="1"/>
  <c r="K57" i="1"/>
  <c r="M57" i="1" s="1"/>
  <c r="S57" i="1" s="1"/>
  <c r="P57" i="1"/>
  <c r="V57" i="1" s="1"/>
  <c r="Q57" i="1"/>
  <c r="W57" i="1" s="1"/>
  <c r="H58" i="1"/>
  <c r="N58" i="1" s="1"/>
  <c r="T58" i="1" s="1"/>
  <c r="I58" i="1"/>
  <c r="O58" i="1" s="1"/>
  <c r="U58" i="1" s="1"/>
  <c r="J58" i="1"/>
  <c r="L58" i="1" s="1"/>
  <c r="R58" i="1" s="1"/>
  <c r="K58" i="1"/>
  <c r="M58" i="1" s="1"/>
  <c r="S58" i="1" s="1"/>
  <c r="P58" i="1"/>
  <c r="V58" i="1" s="1"/>
  <c r="Q58" i="1"/>
  <c r="W58" i="1" s="1"/>
  <c r="H59" i="1"/>
  <c r="N59" i="1" s="1"/>
  <c r="T59" i="1" s="1"/>
  <c r="I59" i="1"/>
  <c r="O59" i="1" s="1"/>
  <c r="U59" i="1" s="1"/>
  <c r="J59" i="1"/>
  <c r="L59" i="1" s="1"/>
  <c r="R59" i="1" s="1"/>
  <c r="K59" i="1"/>
  <c r="M59" i="1" s="1"/>
  <c r="S59" i="1" s="1"/>
  <c r="P59" i="1"/>
  <c r="V59" i="1" s="1"/>
  <c r="Q59" i="1"/>
  <c r="W59" i="1" s="1"/>
  <c r="H60" i="1"/>
  <c r="N60" i="1" s="1"/>
  <c r="T60" i="1" s="1"/>
  <c r="I60" i="1"/>
  <c r="O60" i="1" s="1"/>
  <c r="U60" i="1" s="1"/>
  <c r="J60" i="1"/>
  <c r="L60" i="1" s="1"/>
  <c r="R60" i="1" s="1"/>
  <c r="K60" i="1"/>
  <c r="M60" i="1" s="1"/>
  <c r="S60" i="1" s="1"/>
  <c r="P60" i="1"/>
  <c r="V60" i="1" s="1"/>
  <c r="Q60" i="1"/>
  <c r="W60" i="1" s="1"/>
  <c r="H61" i="1"/>
  <c r="N61" i="1" s="1"/>
  <c r="T61" i="1" s="1"/>
  <c r="I61" i="1"/>
  <c r="O61" i="1" s="1"/>
  <c r="U61" i="1" s="1"/>
  <c r="J61" i="1"/>
  <c r="L61" i="1" s="1"/>
  <c r="R61" i="1" s="1"/>
  <c r="K61" i="1"/>
  <c r="M61" i="1" s="1"/>
  <c r="S61" i="1" s="1"/>
  <c r="P61" i="1"/>
  <c r="V61" i="1" s="1"/>
  <c r="Q61" i="1"/>
  <c r="W61" i="1" s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V62" i="1" s="1"/>
  <c r="Q62" i="1"/>
  <c r="W62" i="1" s="1"/>
  <c r="H63" i="1"/>
  <c r="N63" i="1" s="1"/>
  <c r="T63" i="1" s="1"/>
  <c r="I63" i="1"/>
  <c r="O63" i="1" s="1"/>
  <c r="U63" i="1" s="1"/>
  <c r="J63" i="1"/>
  <c r="L63" i="1" s="1"/>
  <c r="R63" i="1" s="1"/>
  <c r="K63" i="1"/>
  <c r="M63" i="1" s="1"/>
  <c r="S63" i="1" s="1"/>
  <c r="P63" i="1"/>
  <c r="V63" i="1" s="1"/>
  <c r="Q63" i="1"/>
  <c r="W63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 s="1"/>
  <c r="S64" i="1" s="1"/>
  <c r="P64" i="1"/>
  <c r="V64" i="1" s="1"/>
  <c r="Q64" i="1"/>
  <c r="W64" i="1" s="1"/>
  <c r="H65" i="1"/>
  <c r="N65" i="1" s="1"/>
  <c r="T65" i="1" s="1"/>
  <c r="I65" i="1"/>
  <c r="O65" i="1" s="1"/>
  <c r="U65" i="1" s="1"/>
  <c r="J65" i="1"/>
  <c r="L65" i="1" s="1"/>
  <c r="R65" i="1" s="1"/>
  <c r="K65" i="1"/>
  <c r="M65" i="1" s="1"/>
  <c r="S65" i="1" s="1"/>
  <c r="P65" i="1"/>
  <c r="V65" i="1" s="1"/>
  <c r="Q65" i="1"/>
  <c r="W65" i="1" s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V66" i="1" s="1"/>
  <c r="Q66" i="1"/>
  <c r="W66" i="1" s="1"/>
  <c r="H67" i="1"/>
  <c r="N67" i="1" s="1"/>
  <c r="T67" i="1" s="1"/>
  <c r="I67" i="1"/>
  <c r="O67" i="1" s="1"/>
  <c r="U67" i="1" s="1"/>
  <c r="J67" i="1"/>
  <c r="L67" i="1" s="1"/>
  <c r="R67" i="1" s="1"/>
  <c r="K67" i="1"/>
  <c r="M67" i="1" s="1"/>
  <c r="S67" i="1" s="1"/>
  <c r="P67" i="1"/>
  <c r="V67" i="1" s="1"/>
  <c r="Q67" i="1"/>
  <c r="W67" i="1" s="1"/>
  <c r="H68" i="1"/>
  <c r="N68" i="1" s="1"/>
  <c r="T68" i="1" s="1"/>
  <c r="I68" i="1"/>
  <c r="O68" i="1" s="1"/>
  <c r="U68" i="1" s="1"/>
  <c r="J68" i="1"/>
  <c r="L68" i="1" s="1"/>
  <c r="R68" i="1" s="1"/>
  <c r="K68" i="1"/>
  <c r="M68" i="1" s="1"/>
  <c r="S68" i="1" s="1"/>
  <c r="P68" i="1"/>
  <c r="V68" i="1" s="1"/>
  <c r="Q68" i="1"/>
  <c r="W68" i="1" s="1"/>
  <c r="H69" i="1"/>
  <c r="N69" i="1" s="1"/>
  <c r="T69" i="1" s="1"/>
  <c r="I69" i="1"/>
  <c r="O69" i="1" s="1"/>
  <c r="U69" i="1" s="1"/>
  <c r="J69" i="1"/>
  <c r="L69" i="1" s="1"/>
  <c r="R69" i="1" s="1"/>
  <c r="K69" i="1"/>
  <c r="M69" i="1" s="1"/>
  <c r="S69" i="1" s="1"/>
  <c r="P69" i="1"/>
  <c r="V69" i="1" s="1"/>
  <c r="Q69" i="1"/>
  <c r="W69" i="1" s="1"/>
  <c r="H70" i="1"/>
  <c r="N70" i="1" s="1"/>
  <c r="T70" i="1" s="1"/>
  <c r="I70" i="1"/>
  <c r="O70" i="1" s="1"/>
  <c r="U70" i="1" s="1"/>
  <c r="J70" i="1"/>
  <c r="L70" i="1" s="1"/>
  <c r="R70" i="1" s="1"/>
  <c r="K70" i="1"/>
  <c r="M70" i="1" s="1"/>
  <c r="S70" i="1" s="1"/>
  <c r="P70" i="1"/>
  <c r="V70" i="1" s="1"/>
  <c r="Q70" i="1"/>
  <c r="W70" i="1" s="1"/>
  <c r="H71" i="1"/>
  <c r="N71" i="1" s="1"/>
  <c r="T71" i="1" s="1"/>
  <c r="I71" i="1"/>
  <c r="O71" i="1" s="1"/>
  <c r="U71" i="1" s="1"/>
  <c r="J71" i="1"/>
  <c r="L71" i="1" s="1"/>
  <c r="R71" i="1" s="1"/>
  <c r="K71" i="1"/>
  <c r="M71" i="1" s="1"/>
  <c r="S71" i="1" s="1"/>
  <c r="P71" i="1"/>
  <c r="V71" i="1" s="1"/>
  <c r="Q71" i="1"/>
  <c r="W71" i="1" s="1"/>
  <c r="H72" i="1"/>
  <c r="N72" i="1" s="1"/>
  <c r="T72" i="1" s="1"/>
  <c r="I72" i="1"/>
  <c r="O72" i="1" s="1"/>
  <c r="U72" i="1" s="1"/>
  <c r="J72" i="1"/>
  <c r="L72" i="1" s="1"/>
  <c r="R72" i="1" s="1"/>
  <c r="K72" i="1"/>
  <c r="M72" i="1" s="1"/>
  <c r="S72" i="1" s="1"/>
  <c r="P72" i="1"/>
  <c r="V72" i="1" s="1"/>
  <c r="Q72" i="1"/>
  <c r="W72" i="1" s="1"/>
  <c r="H73" i="1"/>
  <c r="N73" i="1" s="1"/>
  <c r="T73" i="1" s="1"/>
  <c r="I73" i="1"/>
  <c r="O73" i="1" s="1"/>
  <c r="U73" i="1" s="1"/>
  <c r="J73" i="1"/>
  <c r="L73" i="1" s="1"/>
  <c r="R73" i="1" s="1"/>
  <c r="K73" i="1"/>
  <c r="M73" i="1" s="1"/>
  <c r="S73" i="1" s="1"/>
  <c r="P73" i="1"/>
  <c r="V73" i="1" s="1"/>
  <c r="Q73" i="1"/>
  <c r="W73" i="1" s="1"/>
  <c r="H74" i="1"/>
  <c r="N74" i="1" s="1"/>
  <c r="T74" i="1" s="1"/>
  <c r="I74" i="1"/>
  <c r="O74" i="1" s="1"/>
  <c r="U74" i="1" s="1"/>
  <c r="J74" i="1"/>
  <c r="L74" i="1" s="1"/>
  <c r="R74" i="1" s="1"/>
  <c r="K74" i="1"/>
  <c r="M74" i="1" s="1"/>
  <c r="S74" i="1" s="1"/>
  <c r="P74" i="1"/>
  <c r="V74" i="1" s="1"/>
  <c r="Q74" i="1"/>
  <c r="W74" i="1" s="1"/>
  <c r="H75" i="1"/>
  <c r="N75" i="1" s="1"/>
  <c r="T75" i="1" s="1"/>
  <c r="I75" i="1"/>
  <c r="O75" i="1" s="1"/>
  <c r="U75" i="1" s="1"/>
  <c r="J75" i="1"/>
  <c r="L75" i="1" s="1"/>
  <c r="R75" i="1" s="1"/>
  <c r="K75" i="1"/>
  <c r="M75" i="1" s="1"/>
  <c r="S75" i="1" s="1"/>
  <c r="P75" i="1"/>
  <c r="V75" i="1" s="1"/>
  <c r="Q75" i="1"/>
  <c r="W75" i="1" s="1"/>
  <c r="H76" i="1"/>
  <c r="N76" i="1" s="1"/>
  <c r="T76" i="1" s="1"/>
  <c r="I76" i="1"/>
  <c r="O76" i="1" s="1"/>
  <c r="U76" i="1" s="1"/>
  <c r="J76" i="1"/>
  <c r="L76" i="1" s="1"/>
  <c r="R76" i="1" s="1"/>
  <c r="K76" i="1"/>
  <c r="M76" i="1" s="1"/>
  <c r="S76" i="1" s="1"/>
  <c r="P76" i="1"/>
  <c r="V76" i="1" s="1"/>
  <c r="Q76" i="1"/>
  <c r="W76" i="1" s="1"/>
  <c r="H77" i="1"/>
  <c r="N77" i="1" s="1"/>
  <c r="T77" i="1" s="1"/>
  <c r="I77" i="1"/>
  <c r="O77" i="1" s="1"/>
  <c r="U77" i="1" s="1"/>
  <c r="J77" i="1"/>
  <c r="L77" i="1" s="1"/>
  <c r="R77" i="1" s="1"/>
  <c r="K77" i="1"/>
  <c r="M77" i="1" s="1"/>
  <c r="S77" i="1" s="1"/>
  <c r="P77" i="1"/>
  <c r="Q77" i="1"/>
  <c r="W77" i="1" s="1"/>
  <c r="V77" i="1"/>
  <c r="H78" i="1"/>
  <c r="N78" i="1" s="1"/>
  <c r="T78" i="1" s="1"/>
  <c r="I78" i="1"/>
  <c r="O78" i="1" s="1"/>
  <c r="U78" i="1" s="1"/>
  <c r="J78" i="1"/>
  <c r="L78" i="1" s="1"/>
  <c r="R78" i="1" s="1"/>
  <c r="K78" i="1"/>
  <c r="M78" i="1" s="1"/>
  <c r="S78" i="1" s="1"/>
  <c r="P78" i="1"/>
  <c r="V78" i="1" s="1"/>
  <c r="Q78" i="1"/>
  <c r="W78" i="1" s="1"/>
  <c r="H79" i="1"/>
  <c r="N79" i="1" s="1"/>
  <c r="T79" i="1" s="1"/>
  <c r="I79" i="1"/>
  <c r="O79" i="1" s="1"/>
  <c r="U79" i="1" s="1"/>
  <c r="J79" i="1"/>
  <c r="L79" i="1" s="1"/>
  <c r="R79" i="1" s="1"/>
  <c r="K79" i="1"/>
  <c r="M79" i="1" s="1"/>
  <c r="S79" i="1" s="1"/>
  <c r="P79" i="1"/>
  <c r="V79" i="1" s="1"/>
  <c r="Q79" i="1"/>
  <c r="W79" i="1" s="1"/>
  <c r="H80" i="1"/>
  <c r="N80" i="1" s="1"/>
  <c r="T80" i="1" s="1"/>
  <c r="I80" i="1"/>
  <c r="O80" i="1" s="1"/>
  <c r="U80" i="1" s="1"/>
  <c r="J80" i="1"/>
  <c r="L80" i="1" s="1"/>
  <c r="R80" i="1" s="1"/>
  <c r="K80" i="1"/>
  <c r="M80" i="1" s="1"/>
  <c r="S80" i="1" s="1"/>
  <c r="P80" i="1"/>
  <c r="V80" i="1" s="1"/>
  <c r="Q80" i="1"/>
  <c r="W80" i="1" s="1"/>
  <c r="H81" i="1"/>
  <c r="N81" i="1" s="1"/>
  <c r="T81" i="1" s="1"/>
  <c r="I81" i="1"/>
  <c r="O81" i="1" s="1"/>
  <c r="U81" i="1" s="1"/>
  <c r="J81" i="1"/>
  <c r="L81" i="1" s="1"/>
  <c r="R81" i="1" s="1"/>
  <c r="K81" i="1"/>
  <c r="M81" i="1" s="1"/>
  <c r="S81" i="1" s="1"/>
  <c r="P81" i="1"/>
  <c r="V81" i="1" s="1"/>
  <c r="Q81" i="1"/>
  <c r="W81" i="1" s="1"/>
  <c r="H82" i="1"/>
  <c r="N82" i="1" s="1"/>
  <c r="T82" i="1" s="1"/>
  <c r="I82" i="1"/>
  <c r="O82" i="1" s="1"/>
  <c r="U82" i="1" s="1"/>
  <c r="J82" i="1"/>
  <c r="L82" i="1" s="1"/>
  <c r="R82" i="1" s="1"/>
  <c r="K82" i="1"/>
  <c r="M82" i="1" s="1"/>
  <c r="S82" i="1" s="1"/>
  <c r="P82" i="1"/>
  <c r="V82" i="1" s="1"/>
  <c r="Q82" i="1"/>
  <c r="W82" i="1" s="1"/>
  <c r="H83" i="1"/>
  <c r="N83" i="1" s="1"/>
  <c r="T83" i="1" s="1"/>
  <c r="I83" i="1"/>
  <c r="O83" i="1" s="1"/>
  <c r="U83" i="1" s="1"/>
  <c r="J83" i="1"/>
  <c r="L83" i="1" s="1"/>
  <c r="R83" i="1" s="1"/>
  <c r="K83" i="1"/>
  <c r="M83" i="1" s="1"/>
  <c r="S83" i="1" s="1"/>
  <c r="P83" i="1"/>
  <c r="V83" i="1" s="1"/>
  <c r="Q83" i="1"/>
  <c r="W83" i="1" s="1"/>
  <c r="H84" i="1"/>
  <c r="N84" i="1" s="1"/>
  <c r="T84" i="1" s="1"/>
  <c r="I84" i="1"/>
  <c r="O84" i="1" s="1"/>
  <c r="U84" i="1" s="1"/>
  <c r="J84" i="1"/>
  <c r="L84" i="1" s="1"/>
  <c r="R84" i="1" s="1"/>
  <c r="K84" i="1"/>
  <c r="M84" i="1" s="1"/>
  <c r="S84" i="1" s="1"/>
  <c r="P84" i="1"/>
  <c r="V84" i="1" s="1"/>
  <c r="Q84" i="1"/>
  <c r="W84" i="1" s="1"/>
  <c r="H85" i="1"/>
  <c r="N85" i="1" s="1"/>
  <c r="T85" i="1" s="1"/>
  <c r="I85" i="1"/>
  <c r="O85" i="1" s="1"/>
  <c r="U85" i="1" s="1"/>
  <c r="J85" i="1"/>
  <c r="L85" i="1" s="1"/>
  <c r="R85" i="1" s="1"/>
  <c r="K85" i="1"/>
  <c r="M85" i="1" s="1"/>
  <c r="S85" i="1" s="1"/>
  <c r="P85" i="1"/>
  <c r="V85" i="1" s="1"/>
  <c r="Q85" i="1"/>
  <c r="W85" i="1" s="1"/>
  <c r="H86" i="1"/>
  <c r="N86" i="1" s="1"/>
  <c r="T86" i="1" s="1"/>
  <c r="I86" i="1"/>
  <c r="O86" i="1" s="1"/>
  <c r="U86" i="1" s="1"/>
  <c r="J86" i="1"/>
  <c r="L86" i="1" s="1"/>
  <c r="R86" i="1" s="1"/>
  <c r="K86" i="1"/>
  <c r="M86" i="1" s="1"/>
  <c r="S86" i="1" s="1"/>
  <c r="P86" i="1"/>
  <c r="V86" i="1" s="1"/>
  <c r="Q86" i="1"/>
  <c r="W86" i="1" s="1"/>
  <c r="H87" i="1"/>
  <c r="I87" i="1"/>
  <c r="O87" i="1" s="1"/>
  <c r="U87" i="1" s="1"/>
  <c r="J87" i="1"/>
  <c r="L87" i="1" s="1"/>
  <c r="R87" i="1" s="1"/>
  <c r="K87" i="1"/>
  <c r="M87" i="1" s="1"/>
  <c r="S87" i="1" s="1"/>
  <c r="N87" i="1"/>
  <c r="T87" i="1" s="1"/>
  <c r="P87" i="1"/>
  <c r="V87" i="1" s="1"/>
  <c r="Q87" i="1"/>
  <c r="W87" i="1" s="1"/>
  <c r="H88" i="1"/>
  <c r="N88" i="1" s="1"/>
  <c r="T88" i="1" s="1"/>
  <c r="I88" i="1"/>
  <c r="O88" i="1" s="1"/>
  <c r="U88" i="1" s="1"/>
  <c r="J88" i="1"/>
  <c r="L88" i="1" s="1"/>
  <c r="R88" i="1" s="1"/>
  <c r="K88" i="1"/>
  <c r="M88" i="1" s="1"/>
  <c r="S88" i="1" s="1"/>
  <c r="P88" i="1"/>
  <c r="V88" i="1" s="1"/>
  <c r="Q88" i="1"/>
  <c r="W88" i="1" s="1"/>
  <c r="H89" i="1"/>
  <c r="N89" i="1" s="1"/>
  <c r="T89" i="1" s="1"/>
  <c r="I89" i="1"/>
  <c r="O89" i="1" s="1"/>
  <c r="U89" i="1" s="1"/>
  <c r="J89" i="1"/>
  <c r="L89" i="1" s="1"/>
  <c r="R89" i="1" s="1"/>
  <c r="K89" i="1"/>
  <c r="M89" i="1" s="1"/>
  <c r="S89" i="1" s="1"/>
  <c r="P89" i="1"/>
  <c r="V89" i="1" s="1"/>
  <c r="Q89" i="1"/>
  <c r="W89" i="1" s="1"/>
  <c r="H90" i="1"/>
  <c r="N90" i="1" s="1"/>
  <c r="T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H91" i="1"/>
  <c r="N91" i="1" s="1"/>
  <c r="T91" i="1" s="1"/>
  <c r="I91" i="1"/>
  <c r="O91" i="1" s="1"/>
  <c r="U91" i="1" s="1"/>
  <c r="J91" i="1"/>
  <c r="L91" i="1" s="1"/>
  <c r="R91" i="1" s="1"/>
  <c r="K91" i="1"/>
  <c r="M91" i="1" s="1"/>
  <c r="S91" i="1" s="1"/>
  <c r="P91" i="1"/>
  <c r="V91" i="1" s="1"/>
  <c r="Q91" i="1"/>
  <c r="W91" i="1" s="1"/>
  <c r="H92" i="1"/>
  <c r="N92" i="1" s="1"/>
  <c r="T92" i="1" s="1"/>
  <c r="I92" i="1"/>
  <c r="O92" i="1" s="1"/>
  <c r="U92" i="1" s="1"/>
  <c r="J92" i="1"/>
  <c r="L92" i="1" s="1"/>
  <c r="R92" i="1" s="1"/>
  <c r="K92" i="1"/>
  <c r="M92" i="1" s="1"/>
  <c r="S92" i="1" s="1"/>
  <c r="P92" i="1"/>
  <c r="V92" i="1" s="1"/>
  <c r="Q92" i="1"/>
  <c r="W92" i="1" s="1"/>
  <c r="H93" i="1"/>
  <c r="N93" i="1" s="1"/>
  <c r="T93" i="1" s="1"/>
  <c r="I93" i="1"/>
  <c r="O93" i="1" s="1"/>
  <c r="U93" i="1" s="1"/>
  <c r="J93" i="1"/>
  <c r="L93" i="1" s="1"/>
  <c r="R93" i="1" s="1"/>
  <c r="K93" i="1"/>
  <c r="M93" i="1" s="1"/>
  <c r="S93" i="1" s="1"/>
  <c r="P93" i="1"/>
  <c r="V93" i="1" s="1"/>
  <c r="Q93" i="1"/>
  <c r="W93" i="1" s="1"/>
  <c r="H94" i="1"/>
  <c r="N94" i="1" s="1"/>
  <c r="T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H95" i="1"/>
  <c r="N95" i="1" s="1"/>
  <c r="T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W95" i="1" s="1"/>
  <c r="H96" i="1"/>
  <c r="I96" i="1"/>
  <c r="O96" i="1" s="1"/>
  <c r="U96" i="1" s="1"/>
  <c r="J96" i="1"/>
  <c r="L96" i="1" s="1"/>
  <c r="R96" i="1" s="1"/>
  <c r="K96" i="1"/>
  <c r="M96" i="1" s="1"/>
  <c r="S96" i="1" s="1"/>
  <c r="N96" i="1"/>
  <c r="T96" i="1" s="1"/>
  <c r="P96" i="1"/>
  <c r="V96" i="1" s="1"/>
  <c r="Q96" i="1"/>
  <c r="W96" i="1" s="1"/>
  <c r="H97" i="1"/>
  <c r="N97" i="1" s="1"/>
  <c r="T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 s="1"/>
  <c r="H98" i="1"/>
  <c r="N98" i="1" s="1"/>
  <c r="T98" i="1" s="1"/>
  <c r="I98" i="1"/>
  <c r="O98" i="1" s="1"/>
  <c r="U98" i="1" s="1"/>
  <c r="J98" i="1"/>
  <c r="L98" i="1" s="1"/>
  <c r="R98" i="1" s="1"/>
  <c r="K98" i="1"/>
  <c r="M98" i="1" s="1"/>
  <c r="S98" i="1" s="1"/>
  <c r="P98" i="1"/>
  <c r="V98" i="1" s="1"/>
  <c r="Q98" i="1"/>
  <c r="W98" i="1" s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 s="1"/>
  <c r="H100" i="1"/>
  <c r="N100" i="1" s="1"/>
  <c r="T100" i="1" s="1"/>
  <c r="I100" i="1"/>
  <c r="O100" i="1" s="1"/>
  <c r="U100" i="1" s="1"/>
  <c r="J100" i="1"/>
  <c r="L100" i="1" s="1"/>
  <c r="R100" i="1" s="1"/>
  <c r="K100" i="1"/>
  <c r="M100" i="1" s="1"/>
  <c r="S100" i="1" s="1"/>
  <c r="P100" i="1"/>
  <c r="V100" i="1" s="1"/>
  <c r="Q100" i="1"/>
  <c r="W100" i="1" s="1"/>
  <c r="H101" i="1"/>
  <c r="N101" i="1" s="1"/>
  <c r="T101" i="1" s="1"/>
  <c r="I101" i="1"/>
  <c r="O101" i="1" s="1"/>
  <c r="U101" i="1" s="1"/>
  <c r="J101" i="1"/>
  <c r="L101" i="1" s="1"/>
  <c r="R101" i="1" s="1"/>
  <c r="K101" i="1"/>
  <c r="M101" i="1" s="1"/>
  <c r="S101" i="1" s="1"/>
  <c r="P101" i="1"/>
  <c r="V101" i="1" s="1"/>
  <c r="Q101" i="1"/>
  <c r="W101" i="1" s="1"/>
  <c r="H102" i="1"/>
  <c r="N102" i="1" s="1"/>
  <c r="T102" i="1" s="1"/>
  <c r="I102" i="1"/>
  <c r="O102" i="1" s="1"/>
  <c r="U102" i="1" s="1"/>
  <c r="J102" i="1"/>
  <c r="L102" i="1" s="1"/>
  <c r="R102" i="1" s="1"/>
  <c r="K102" i="1"/>
  <c r="M102" i="1" s="1"/>
  <c r="S102" i="1" s="1"/>
  <c r="P102" i="1"/>
  <c r="V102" i="1" s="1"/>
  <c r="Q102" i="1"/>
  <c r="W102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<sst xmlns="http://schemas.openxmlformats.org/spreadsheetml/2006/main" count="31" uniqueCount="31">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</sst>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0" fillId="34" borderId="0" xfId="0" applyFill="1" applyBorder="1"/>
    <xf numFmtId="0" fontId="0" fillId="33" borderId="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2"/>
  <sheetViews>
    <sheetView tabSelected="1" topLeftCell="E1" zoomScale="90" zoomScaleNormal="90" workbookViewId="0">
      <selection activeCell="W8" sqref="W8"/>
    </sheetView>
  </sheetViews>
  <sheetFormatPr defaultRowHeight="14.25" x14ac:dyDescent="0.45"/>
  <sheetData>
    <row r="1" spans="1:23" x14ac:dyDescent="0.45">
      <c r="C1" s="2"/>
      <c r="H1" s="8" t="s">
        <v>7</v>
      </c>
      <c r="I1" s="8"/>
      <c r="J1" s="8" t="s">
        <v>8</v>
      </c>
      <c r="K1" s="8"/>
      <c r="L1" s="8" t="s">
        <v>9</v>
      </c>
      <c r="M1" s="8"/>
      <c r="N1" s="8" t="s">
        <v>10</v>
      </c>
      <c r="O1" s="8"/>
      <c r="P1" s="8" t="s">
        <v>11</v>
      </c>
      <c r="Q1" s="8"/>
      <c r="R1" s="8" t="s">
        <v>12</v>
      </c>
      <c r="S1" s="8"/>
      <c r="T1" s="8" t="s">
        <v>13</v>
      </c>
      <c r="U1" s="8"/>
      <c r="V1" s="8" t="s">
        <v>14</v>
      </c>
      <c r="W1" s="8"/>
    </row>
    <row r="2" spans="1:23" ht="15.75" x14ac:dyDescent="0.45">
      <c r="A2" s="1" t="s">
        <v>0</v>
      </c>
      <c r="B2" s="1" t="s">
        <v>3</v>
      </c>
      <c r="C2" s="3" t="s">
        <v>2</v>
      </c>
      <c r="D2" s="1" t="s">
        <v>1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40</v>
      </c>
      <c r="B3">
        <v>5.6700000000000001E-4</v>
      </c>
      <c r="C3">
        <v>3.0876000000000001E-2</v>
      </c>
      <c r="D3">
        <v>1.854E-3</v>
      </c>
      <c r="E3">
        <v>1.9200999999999999E-2</v>
      </c>
      <c r="F3">
        <f t="shared" ref="F3" si="0">C3/E3</f>
        <v>1.6080412478516746</v>
      </c>
      <c r="G3">
        <f t="shared" ref="G3" si="1">20*LOG10(F3)</f>
        <v>4.1259436927837037</v>
      </c>
      <c r="H3" s="6">
        <f t="shared" ref="H3" si="2">(E3/(2*PI()*A3))</f>
        <v>7.6398351557687065E-5</v>
      </c>
      <c r="I3" s="7">
        <f t="shared" ref="I3" si="3">(C3/(2*PI()*A3))</f>
        <v>1.2285170057263402E-4</v>
      </c>
      <c r="J3" s="6">
        <f t="shared" ref="J3" si="4">(E3/((2*PI()*A3)^2))</f>
        <v>3.0397938236195744E-7</v>
      </c>
      <c r="K3" s="7">
        <f t="shared" ref="K3" si="5">(C3/((2*PI()*A3)^2))</f>
        <v>4.8881138533450336E-7</v>
      </c>
      <c r="L3" s="6">
        <f t="shared" ref="L3" si="6">(J3/B3)</f>
        <v>5.3611884014454576E-4</v>
      </c>
      <c r="M3" s="7">
        <f t="shared" ref="M3" si="7">(K3/B3)</f>
        <v>8.621012087028278E-4</v>
      </c>
      <c r="N3" s="6">
        <f t="shared" ref="N3" si="8">(H3/B3)</f>
        <v>0.13474136077193485</v>
      </c>
      <c r="O3" s="7">
        <f t="shared" ref="O3" si="9">(I3/B3)</f>
        <v>0.21666966591293477</v>
      </c>
      <c r="P3" s="6">
        <f t="shared" ref="P3" si="10">(E3/B3)</f>
        <v>33.864197530864196</v>
      </c>
      <c r="Q3" s="7">
        <f t="shared" ref="Q3" si="11">(C3/B3)</f>
        <v>54.455026455026456</v>
      </c>
      <c r="R3" s="6">
        <f>(1/L3)</f>
        <v>1865.2580829474018</v>
      </c>
      <c r="S3" s="7">
        <f t="shared" ref="S3" si="12">(1/M3)</f>
        <v>1159.9566151921576</v>
      </c>
      <c r="T3" s="6">
        <f t="shared" ref="T3" si="13">(1/N3)</f>
        <v>7.4216261010797879</v>
      </c>
      <c r="U3" s="7">
        <f t="shared" ref="U3" si="14">(1/O3)</f>
        <v>4.6153207269993848</v>
      </c>
      <c r="V3" s="6">
        <f t="shared" ref="V3" si="15">(1/P3)</f>
        <v>2.9529711994166971E-2</v>
      </c>
      <c r="W3" s="7">
        <f>(1/Q3)</f>
        <v>1.8363777691410805E-2</v>
      </c>
    </row>
    <row r="4" spans="1:23" x14ac:dyDescent="0.45">
      <c r="A4">
        <v>50</v>
      </c>
      <c r="B4">
        <v>0.32188299999999997</v>
      </c>
      <c r="C4">
        <v>35.055996999999998</v>
      </c>
      <c r="D4">
        <v>6.1419999999999999E-3</v>
      </c>
      <c r="E4">
        <v>23.168137000000002</v>
      </c>
      <c r="F4">
        <f t="shared" ref="F4:F5" si="16">C4/E4</f>
        <v>1.5131124699409364</v>
      </c>
      <c r="G4">
        <f t="shared" ref="G4:G5" si="17">20*LOG10(F4)</f>
        <v>3.5974242083071157</v>
      </c>
      <c r="H4" s="6">
        <f t="shared" ref="H4:H5" si="18">(E4/(2*PI()*A4))</f>
        <v>7.3746470515604692E-2</v>
      </c>
      <c r="I4" s="7">
        <f t="shared" ref="I4:I5" si="19">(C4/(2*PI()*A4))</f>
        <v>0.11158670415129307</v>
      </c>
      <c r="J4" s="6">
        <f t="shared" ref="J4:J5" si="20">(E4/((2*PI()*A4)^2))</f>
        <v>2.3474230636278407E-4</v>
      </c>
      <c r="K4" s="7">
        <f t="shared" ref="K4:K5" si="21">(C4/((2*PI()*A4)^2))</f>
        <v>3.5519151098022415E-4</v>
      </c>
      <c r="L4" s="6">
        <f t="shared" ref="L4:L5" si="22">(J4/B4)</f>
        <v>7.2927836003387596E-4</v>
      </c>
      <c r="M4" s="7">
        <f t="shared" ref="M4:M5" si="23">(K4/B4)</f>
        <v>1.1034801806253333E-3</v>
      </c>
      <c r="N4" s="6">
        <f t="shared" ref="N4:N5" si="24">(H4/B4)</f>
        <v>0.22910955383044365</v>
      </c>
      <c r="O4" s="7">
        <f t="shared" ref="O4:O5" si="25">(I4/B4)</f>
        <v>0.34666852288344857</v>
      </c>
      <c r="P4" s="6">
        <f t="shared" ref="P4:P5" si="26">(E4/B4)</f>
        <v>71.976889118095713</v>
      </c>
      <c r="Q4" s="7">
        <f t="shared" ref="Q4:Q5" si="27">(C4/B4)</f>
        <v>108.90912847214672</v>
      </c>
      <c r="R4" s="6">
        <f>(1/L4)</f>
        <v>1371.2185288941641</v>
      </c>
      <c r="S4" s="7">
        <f t="shared" ref="S4:S5" si="28">(1/M4)</f>
        <v>906.22379772449392</v>
      </c>
      <c r="T4" s="6">
        <f t="shared" ref="T4:T5" si="29">(1/N4)</f>
        <v>4.3647241386540641</v>
      </c>
      <c r="U4" s="7">
        <f t="shared" ref="U4:U5" si="30">(1/O4)</f>
        <v>2.8845999391072614</v>
      </c>
      <c r="V4" s="6">
        <f t="shared" ref="V4:V5" si="31">(1/P4)</f>
        <v>1.3893348437986187E-2</v>
      </c>
      <c r="W4" s="7">
        <f>(1/Q4)</f>
        <v>9.181966783030019E-3</v>
      </c>
    </row>
    <row r="5" spans="1:23" x14ac:dyDescent="0.45">
      <c r="A5">
        <v>60</v>
      </c>
      <c r="B5">
        <v>0.83556299999999994</v>
      </c>
      <c r="C5">
        <v>42.106079000000001</v>
      </c>
      <c r="D5">
        <v>7.2309999999999996E-3</v>
      </c>
      <c r="E5">
        <v>31.088522000000001</v>
      </c>
      <c r="F5">
        <f t="shared" si="16"/>
        <v>1.3543930779340363</v>
      </c>
      <c r="G5">
        <f t="shared" si="17"/>
        <v>2.6348945100693557</v>
      </c>
      <c r="H5" s="6">
        <f t="shared" si="18"/>
        <v>8.2464865828685618E-2</v>
      </c>
      <c r="I5" s="7">
        <f t="shared" si="19"/>
        <v>0.11168984345113084</v>
      </c>
      <c r="J5" s="6">
        <f t="shared" si="20"/>
        <v>2.1874485046742076E-4</v>
      </c>
      <c r="K5" s="7">
        <f t="shared" si="21"/>
        <v>2.9626651130679053E-4</v>
      </c>
      <c r="L5" s="6">
        <f t="shared" si="22"/>
        <v>2.6179336623021935E-4</v>
      </c>
      <c r="M5" s="7">
        <f t="shared" si="23"/>
        <v>3.5457112307125922E-4</v>
      </c>
      <c r="N5" s="6">
        <f t="shared" si="24"/>
        <v>9.8693773932887918E-2</v>
      </c>
      <c r="O5" s="7">
        <f t="shared" si="25"/>
        <v>0.13367016424989001</v>
      </c>
      <c r="P5" s="6">
        <f t="shared" si="26"/>
        <v>37.206676217113497</v>
      </c>
      <c r="Q5" s="7">
        <f t="shared" si="27"/>
        <v>50.392464721391448</v>
      </c>
      <c r="R5" s="6">
        <f>(1/L5)</f>
        <v>3819.8064924250475</v>
      </c>
      <c r="S5" s="7">
        <f t="shared" si="28"/>
        <v>2820.3086346629166</v>
      </c>
      <c r="T5" s="6">
        <f t="shared" si="29"/>
        <v>10.132351415399347</v>
      </c>
      <c r="U5" s="7">
        <f t="shared" si="30"/>
        <v>7.481101004189294</v>
      </c>
      <c r="V5" s="6">
        <f t="shared" si="31"/>
        <v>2.6876896881749473E-2</v>
      </c>
      <c r="W5" s="7">
        <f>(1/Q5)</f>
        <v>1.9844236743107806E-2</v>
      </c>
    </row>
    <row r="6" spans="1:23" x14ac:dyDescent="0.45">
      <c r="A6">
        <v>70</v>
      </c>
      <c r="B6">
        <v>0.86296200000000001</v>
      </c>
      <c r="C6">
        <v>25.057614000000001</v>
      </c>
      <c r="D6">
        <v>9.1439999999999994E-3</v>
      </c>
      <c r="E6">
        <v>24.934145000000001</v>
      </c>
      <c r="F6">
        <f t="shared" ref="F4:F67" si="32">C6/E6</f>
        <v>1.0049518040422081</v>
      </c>
      <c r="G6">
        <f t="shared" ref="G4:G67" si="33">20*LOG10(F6)</f>
        <v>4.2904683081870731E-2</v>
      </c>
      <c r="H6">
        <f t="shared" ref="H4:H35" si="34">(E6/(2*PI()*A6))</f>
        <v>5.6691320407429531E-2</v>
      </c>
      <c r="I6">
        <f t="shared" ref="I4:I35" si="35">(C6/(2*PI()*A6))</f>
        <v>5.6972044716981148E-2</v>
      </c>
      <c r="J6">
        <f t="shared" ref="J4:J35" si="36">(E6/((2*PI()*A6)^2))</f>
        <v>1.2889576961784075E-4</v>
      </c>
      <c r="K6">
        <f t="shared" ref="K4:K35" si="37">(C6/((2*PI()*A6)^2))</f>
        <v>1.2953403621085788E-4</v>
      </c>
      <c r="L6">
        <f t="shared" ref="L4:L35" si="38">(J6/B6)</f>
        <v>1.4936436322554266E-4</v>
      </c>
      <c r="M6">
        <f t="shared" ref="M4:M35" si="39">(K6/B6)</f>
        <v>1.5010398628312473E-4</v>
      </c>
      <c r="N6">
        <f t="shared" ref="N4:N35" si="40">(H6/B6)</f>
        <v>6.569387807044752E-2</v>
      </c>
      <c r="O6">
        <f t="shared" ref="O4:O35" si="41">(I6/B6)</f>
        <v>6.6019181281425074E-2</v>
      </c>
      <c r="P6">
        <f t="shared" ref="P4:P35" si="42">(E6/B6)</f>
        <v>28.893676662471812</v>
      </c>
      <c r="Q6">
        <f t="shared" ref="Q4:Q35" si="43">(C6/B6)</f>
        <v>29.036752487363291</v>
      </c>
      <c r="R6">
        <f t="shared" ref="R5:R68" si="44">(1/L6)</f>
        <v>6695.0374132414936</v>
      </c>
      <c r="S6">
        <f t="shared" ref="S5:S68" si="45">(1/M6)</f>
        <v>6662.0482557592395</v>
      </c>
      <c r="T6">
        <f t="shared" ref="T5:T68" si="46">(1/N6)</f>
        <v>15.222118550036573</v>
      </c>
      <c r="U6">
        <f t="shared" ref="U5:U68" si="47">(1/O6)</f>
        <v>15.14711301458318</v>
      </c>
      <c r="V6">
        <f t="shared" ref="V5:V68" si="48">(1/P6)</f>
        <v>3.460964873670222E-2</v>
      </c>
      <c r="W6">
        <f t="shared" ref="W5:W68" si="49">(1/Q6)</f>
        <v>3.4439112997749904E-2</v>
      </c>
    </row>
    <row r="7" spans="1:23" x14ac:dyDescent="0.45">
      <c r="A7">
        <v>80</v>
      </c>
      <c r="B7">
        <v>0.82882900000000004</v>
      </c>
      <c r="C7">
        <v>50.541705999999998</v>
      </c>
      <c r="D7">
        <v>8.8299999999999993E-3</v>
      </c>
      <c r="E7">
        <v>20.688112</v>
      </c>
      <c r="F7">
        <f t="shared" si="32"/>
        <v>2.4430313408976128</v>
      </c>
      <c r="G7">
        <f t="shared" si="33"/>
        <v>7.7585807687899289</v>
      </c>
      <c r="H7">
        <f t="shared" si="34"/>
        <v>4.1157691100484464E-2</v>
      </c>
      <c r="I7">
        <f t="shared" si="35"/>
        <v>0.10054952927746631</v>
      </c>
      <c r="J7">
        <f t="shared" si="36"/>
        <v>8.1880624811142653E-5</v>
      </c>
      <c r="K7">
        <f t="shared" si="37"/>
        <v>2.0003693262590018E-4</v>
      </c>
      <c r="L7">
        <f t="shared" si="38"/>
        <v>9.8790733445792376E-5</v>
      </c>
      <c r="M7">
        <f t="shared" si="39"/>
        <v>2.4134885799833279E-4</v>
      </c>
      <c r="N7">
        <f t="shared" si="40"/>
        <v>4.9657638789767811E-2</v>
      </c>
      <c r="O7">
        <f t="shared" si="41"/>
        <v>0.12131516787837576</v>
      </c>
      <c r="P7">
        <f t="shared" si="42"/>
        <v>24.960651714648016</v>
      </c>
      <c r="Q7">
        <f t="shared" si="43"/>
        <v>60.979654428114841</v>
      </c>
      <c r="R7">
        <f t="shared" si="44"/>
        <v>10122.406880891431</v>
      </c>
      <c r="S7">
        <f t="shared" si="45"/>
        <v>4143.3798705064019</v>
      </c>
      <c r="T7">
        <f t="shared" si="46"/>
        <v>20.137888638516067</v>
      </c>
      <c r="U7">
        <f t="shared" si="47"/>
        <v>8.2429923437318866</v>
      </c>
      <c r="V7">
        <f t="shared" si="48"/>
        <v>4.0063056503174384E-2</v>
      </c>
      <c r="W7">
        <f t="shared" si="49"/>
        <v>1.6398912217169718E-2</v>
      </c>
    </row>
    <row r="8" spans="1:23" x14ac:dyDescent="0.45">
      <c r="A8">
        <v>90</v>
      </c>
      <c r="B8">
        <v>0.81272800000000001</v>
      </c>
      <c r="C8">
        <v>41.668728999999999</v>
      </c>
      <c r="D8">
        <v>8.2019999999999992E-3</v>
      </c>
      <c r="E8">
        <v>18.148485999999998</v>
      </c>
      <c r="F8">
        <f t="shared" si="32"/>
        <v>2.2959892632366139</v>
      </c>
      <c r="G8">
        <f t="shared" si="33"/>
        <v>7.2193970566790435</v>
      </c>
      <c r="H8">
        <f t="shared" si="34"/>
        <v>3.2093569517045097E-2</v>
      </c>
      <c r="I8">
        <f t="shared" si="35"/>
        <v>7.3686491030073437E-2</v>
      </c>
      <c r="J8">
        <f t="shared" si="36"/>
        <v>5.6753891445567778E-5</v>
      </c>
      <c r="K8">
        <f t="shared" si="37"/>
        <v>1.3030632540591994E-4</v>
      </c>
      <c r="L8">
        <f t="shared" si="38"/>
        <v>6.9831347567166104E-5</v>
      </c>
      <c r="M8">
        <f t="shared" si="39"/>
        <v>1.6033202425155764E-4</v>
      </c>
      <c r="N8">
        <f t="shared" si="40"/>
        <v>3.948869673131121E-2</v>
      </c>
      <c r="O8">
        <f t="shared" si="41"/>
        <v>9.066562371429733E-2</v>
      </c>
      <c r="P8">
        <f t="shared" si="42"/>
        <v>22.330331919166067</v>
      </c>
      <c r="Q8">
        <f t="shared" si="43"/>
        <v>51.27020233091514</v>
      </c>
      <c r="R8">
        <f t="shared" si="44"/>
        <v>14320.216275909137</v>
      </c>
      <c r="S8">
        <f t="shared" si="45"/>
        <v>6237.057161026175</v>
      </c>
      <c r="T8">
        <f t="shared" si="46"/>
        <v>25.323702293955026</v>
      </c>
      <c r="U8">
        <f t="shared" si="47"/>
        <v>11.029538639155769</v>
      </c>
      <c r="V8">
        <f t="shared" si="48"/>
        <v>4.4782137749672345E-2</v>
      </c>
      <c r="W8">
        <f t="shared" si="49"/>
        <v>1.9504506604941081E-2</v>
      </c>
    </row>
    <row r="9" spans="1:23" x14ac:dyDescent="0.45">
      <c r="A9">
        <v>100</v>
      </c>
      <c r="B9">
        <v>0.81768700000000005</v>
      </c>
      <c r="C9">
        <v>36.589865000000003</v>
      </c>
      <c r="D9">
        <v>8.1119999999999994E-3</v>
      </c>
      <c r="E9">
        <v>16.354384</v>
      </c>
      <c r="F9">
        <f t="shared" si="32"/>
        <v>2.2373123316659314</v>
      </c>
      <c r="G9">
        <f t="shared" si="33"/>
        <v>6.9945323278920446</v>
      </c>
      <c r="H9">
        <f t="shared" si="34"/>
        <v>2.6028810548230034E-2</v>
      </c>
      <c r="I9">
        <f t="shared" si="35"/>
        <v>5.8234578818151334E-2</v>
      </c>
      <c r="J9">
        <f t="shared" si="36"/>
        <v>4.1426138615532761E-5</v>
      </c>
      <c r="K9">
        <f t="shared" si="37"/>
        <v>9.2683210777833684E-5</v>
      </c>
      <c r="L9">
        <f t="shared" si="38"/>
        <v>5.0662586803425713E-5</v>
      </c>
      <c r="M9">
        <f t="shared" si="39"/>
        <v>1.1334803020940003E-4</v>
      </c>
      <c r="N9">
        <f t="shared" si="40"/>
        <v>3.1832242102699485E-2</v>
      </c>
      <c r="O9">
        <f t="shared" si="41"/>
        <v>7.1218667800945018E-2</v>
      </c>
      <c r="P9">
        <f t="shared" si="42"/>
        <v>20.000787587426483</v>
      </c>
      <c r="Q9">
        <f t="shared" si="43"/>
        <v>44.74800871238017</v>
      </c>
      <c r="R9">
        <f t="shared" si="44"/>
        <v>19738.431515154727</v>
      </c>
      <c r="S9">
        <f t="shared" si="45"/>
        <v>8822.385339671031</v>
      </c>
      <c r="T9">
        <f t="shared" si="46"/>
        <v>31.414689445177238</v>
      </c>
      <c r="U9">
        <f t="shared" si="47"/>
        <v>14.041262366701147</v>
      </c>
      <c r="V9">
        <f t="shared" si="48"/>
        <v>4.9998031108967486E-2</v>
      </c>
      <c r="W9">
        <f t="shared" si="49"/>
        <v>2.2347363129106925E-2</v>
      </c>
    </row>
    <row r="10" spans="1:23" x14ac:dyDescent="0.45">
      <c r="A10">
        <v>110</v>
      </c>
      <c r="B10">
        <v>0.85079800000000005</v>
      </c>
      <c r="C10">
        <v>34.182366999999999</v>
      </c>
      <c r="D10">
        <v>8.2539999999999992E-3</v>
      </c>
      <c r="E10">
        <v>14.764343999999999</v>
      </c>
      <c r="F10">
        <f t="shared" si="32"/>
        <v>2.3151971398119686</v>
      </c>
      <c r="G10">
        <f t="shared" si="33"/>
        <v>7.2917595449822574</v>
      </c>
      <c r="H10">
        <f t="shared" si="34"/>
        <v>2.1361984810083331E-2</v>
      </c>
      <c r="I10">
        <f t="shared" si="35"/>
        <v>4.9457206133011647E-2</v>
      </c>
      <c r="J10">
        <f t="shared" si="36"/>
        <v>3.0907867970715864E-5</v>
      </c>
      <c r="K10">
        <f t="shared" si="37"/>
        <v>7.1557807523487321E-5</v>
      </c>
      <c r="L10">
        <f t="shared" si="38"/>
        <v>3.6328091945110192E-5</v>
      </c>
      <c r="M10">
        <f t="shared" si="39"/>
        <v>8.4106694566145332E-5</v>
      </c>
      <c r="N10">
        <f t="shared" si="40"/>
        <v>2.5108174690212402E-2</v>
      </c>
      <c r="O10">
        <f t="shared" si="41"/>
        <v>5.8130374228679012E-2</v>
      </c>
      <c r="P10">
        <f t="shared" si="42"/>
        <v>17.353524573400499</v>
      </c>
      <c r="Q10">
        <f t="shared" si="43"/>
        <v>40.176830457993553</v>
      </c>
      <c r="R10">
        <f t="shared" si="44"/>
        <v>27526.906767108678</v>
      </c>
      <c r="S10">
        <f t="shared" si="45"/>
        <v>11889.659974849617</v>
      </c>
      <c r="T10">
        <f t="shared" si="46"/>
        <v>39.827666181955358</v>
      </c>
      <c r="U10">
        <f t="shared" si="47"/>
        <v>17.202710515265242</v>
      </c>
      <c r="V10">
        <f t="shared" si="48"/>
        <v>5.7625181315201009E-2</v>
      </c>
      <c r="W10">
        <f t="shared" si="49"/>
        <v>2.4889967391667173E-2</v>
      </c>
    </row>
    <row r="11" spans="1:23" x14ac:dyDescent="0.45">
      <c r="A11">
        <v>120</v>
      </c>
      <c r="B11">
        <v>0.91093299999999999</v>
      </c>
      <c r="C11">
        <v>33.142955999999998</v>
      </c>
      <c r="D11">
        <v>8.7670000000000005E-3</v>
      </c>
      <c r="E11">
        <v>12.995025</v>
      </c>
      <c r="F11">
        <f t="shared" si="32"/>
        <v>2.550434185390178</v>
      </c>
      <c r="G11">
        <f t="shared" si="33"/>
        <v>8.1322824186209939</v>
      </c>
      <c r="H11">
        <f t="shared" si="34"/>
        <v>1.7235187202939647E-2</v>
      </c>
      <c r="I11">
        <f t="shared" si="35"/>
        <v>4.3957210633976597E-2</v>
      </c>
      <c r="J11">
        <f t="shared" si="36"/>
        <v>2.285887698718352E-5</v>
      </c>
      <c r="K11">
        <f t="shared" si="37"/>
        <v>5.8300061307741687E-5</v>
      </c>
      <c r="L11">
        <f t="shared" si="38"/>
        <v>2.5093916882123626E-5</v>
      </c>
      <c r="M11">
        <f t="shared" si="39"/>
        <v>6.4000383461507797E-5</v>
      </c>
      <c r="N11">
        <f t="shared" si="40"/>
        <v>1.8920367582401391E-2</v>
      </c>
      <c r="O11">
        <f t="shared" si="41"/>
        <v>4.825515228230462E-2</v>
      </c>
      <c r="P11">
        <f t="shared" si="42"/>
        <v>14.265621072021762</v>
      </c>
      <c r="Q11">
        <f t="shared" si="43"/>
        <v>36.383527657906782</v>
      </c>
      <c r="R11">
        <f t="shared" si="44"/>
        <v>39850.295380247269</v>
      </c>
      <c r="S11">
        <f t="shared" si="45"/>
        <v>15624.906382028743</v>
      </c>
      <c r="T11">
        <f t="shared" si="46"/>
        <v>52.853095778653952</v>
      </c>
      <c r="U11">
        <f t="shared" si="47"/>
        <v>20.723175717066475</v>
      </c>
      <c r="V11">
        <f t="shared" si="48"/>
        <v>7.0098595424018043E-2</v>
      </c>
      <c r="W11">
        <f t="shared" si="49"/>
        <v>2.748496543277552E-2</v>
      </c>
    </row>
    <row r="12" spans="1:23" x14ac:dyDescent="0.45">
      <c r="A12">
        <v>130</v>
      </c>
      <c r="B12">
        <v>1.1664760000000001</v>
      </c>
      <c r="C12">
        <v>39.470573000000002</v>
      </c>
      <c r="D12">
        <v>1.1387E-2</v>
      </c>
      <c r="E12">
        <v>9.2332970000000003</v>
      </c>
      <c r="F12">
        <f t="shared" si="32"/>
        <v>4.2748081210861084</v>
      </c>
      <c r="G12">
        <f t="shared" si="33"/>
        <v>12.61833251544202</v>
      </c>
      <c r="H12">
        <f t="shared" si="34"/>
        <v>1.1304037373735139E-2</v>
      </c>
      <c r="I12">
        <f t="shared" si="35"/>
        <v>4.8322590766303859E-2</v>
      </c>
      <c r="J12">
        <f t="shared" si="36"/>
        <v>1.3839180191734417E-5</v>
      </c>
      <c r="K12">
        <f t="shared" si="37"/>
        <v>5.9159839872800288E-5</v>
      </c>
      <c r="L12">
        <f t="shared" si="38"/>
        <v>1.1864093381890769E-5</v>
      </c>
      <c r="M12">
        <f t="shared" si="39"/>
        <v>5.0716722738230605E-5</v>
      </c>
      <c r="N12">
        <f t="shared" si="40"/>
        <v>9.6907586386133435E-3</v>
      </c>
      <c r="O12">
        <f t="shared" si="41"/>
        <v>4.1426133727829682E-2</v>
      </c>
      <c r="P12">
        <f t="shared" si="42"/>
        <v>7.9155481981626705</v>
      </c>
      <c r="Q12">
        <f t="shared" si="43"/>
        <v>33.8374497203543</v>
      </c>
      <c r="R12">
        <f t="shared" si="44"/>
        <v>84287.940747869521</v>
      </c>
      <c r="S12">
        <f t="shared" si="45"/>
        <v>19717.362361156538</v>
      </c>
      <c r="T12">
        <f t="shared" si="46"/>
        <v>103.19109548507862</v>
      </c>
      <c r="U12">
        <f t="shared" si="47"/>
        <v>24.13935141932421</v>
      </c>
      <c r="V12">
        <f t="shared" si="48"/>
        <v>0.12633363791936944</v>
      </c>
      <c r="W12">
        <f t="shared" si="49"/>
        <v>2.955305462629083E-2</v>
      </c>
    </row>
    <row r="13" spans="1:23" x14ac:dyDescent="0.45">
      <c r="A13">
        <v>140</v>
      </c>
      <c r="B13">
        <v>0.65667900000000001</v>
      </c>
      <c r="C13">
        <v>18.675303</v>
      </c>
      <c r="D13">
        <v>5.2040000000000003E-3</v>
      </c>
      <c r="E13">
        <v>21.463463999999998</v>
      </c>
      <c r="F13">
        <f t="shared" si="32"/>
        <v>0.87009734309429276</v>
      </c>
      <c r="G13">
        <f t="shared" si="33"/>
        <v>-1.2086431498390837</v>
      </c>
      <c r="H13">
        <f t="shared" si="34"/>
        <v>2.4400117081963886E-2</v>
      </c>
      <c r="I13">
        <f t="shared" si="35"/>
        <v>2.1230477044206445E-2</v>
      </c>
      <c r="J13">
        <f t="shared" si="36"/>
        <v>2.7738566040111045E-5</v>
      </c>
      <c r="K13">
        <f t="shared" si="37"/>
        <v>2.4135252612746197E-5</v>
      </c>
      <c r="L13">
        <f t="shared" si="38"/>
        <v>4.2240677774241362E-5</v>
      </c>
      <c r="M13">
        <f t="shared" si="39"/>
        <v>3.6753501501869551E-5</v>
      </c>
      <c r="N13">
        <f t="shared" si="40"/>
        <v>3.7156840833898884E-2</v>
      </c>
      <c r="O13">
        <f t="shared" si="41"/>
        <v>3.2330068487352946E-2</v>
      </c>
      <c r="P13">
        <f t="shared" si="42"/>
        <v>32.684864294426951</v>
      </c>
      <c r="Q13">
        <f t="shared" si="43"/>
        <v>28.439013581978408</v>
      </c>
      <c r="R13">
        <f t="shared" si="44"/>
        <v>23673.862558375105</v>
      </c>
      <c r="S13">
        <f t="shared" si="45"/>
        <v>27208.291975912354</v>
      </c>
      <c r="T13">
        <f t="shared" si="46"/>
        <v>26.912944630311014</v>
      </c>
      <c r="U13">
        <f t="shared" si="47"/>
        <v>30.930958293242885</v>
      </c>
      <c r="V13">
        <f t="shared" si="48"/>
        <v>3.0595201221946287E-2</v>
      </c>
      <c r="W13">
        <f t="shared" si="49"/>
        <v>3.5162963620991854E-2</v>
      </c>
    </row>
    <row r="14" spans="1:23" x14ac:dyDescent="0.45">
      <c r="A14">
        <v>150</v>
      </c>
      <c r="B14">
        <v>0.88548800000000005</v>
      </c>
      <c r="C14">
        <v>31.556663</v>
      </c>
      <c r="D14">
        <v>1.0220999999999999E-2</v>
      </c>
      <c r="E14">
        <v>12.465819</v>
      </c>
      <c r="F14">
        <f t="shared" si="32"/>
        <v>2.5314552537623078</v>
      </c>
      <c r="G14">
        <f t="shared" si="33"/>
        <v>8.0674051032238161</v>
      </c>
      <c r="H14">
        <f t="shared" si="34"/>
        <v>1.3226644756925785E-2</v>
      </c>
      <c r="I14">
        <f t="shared" si="35"/>
        <v>3.3482659359567464E-2</v>
      </c>
      <c r="J14">
        <f t="shared" si="36"/>
        <v>1.4033905957234929E-5</v>
      </c>
      <c r="K14">
        <f t="shared" si="37"/>
        <v>3.5526204966248514E-5</v>
      </c>
      <c r="L14">
        <f t="shared" si="38"/>
        <v>1.5848781640445638E-5</v>
      </c>
      <c r="M14">
        <f t="shared" si="39"/>
        <v>4.0120481549437724E-5</v>
      </c>
      <c r="N14">
        <f t="shared" si="40"/>
        <v>1.4937124790991843E-2</v>
      </c>
      <c r="O14">
        <f t="shared" si="41"/>
        <v>3.7812663028259516E-2</v>
      </c>
      <c r="P14">
        <f t="shared" si="42"/>
        <v>14.077908452740182</v>
      </c>
      <c r="Q14">
        <f t="shared" si="43"/>
        <v>35.637595314673938</v>
      </c>
      <c r="R14">
        <f t="shared" si="44"/>
        <v>63096.332745731605</v>
      </c>
      <c r="S14">
        <f t="shared" si="45"/>
        <v>24924.925159927814</v>
      </c>
      <c r="T14">
        <f t="shared" si="46"/>
        <v>66.947288316361366</v>
      </c>
      <c r="U14">
        <f t="shared" si="47"/>
        <v>26.446166969320412</v>
      </c>
      <c r="V14">
        <f t="shared" si="48"/>
        <v>7.1033279080981365E-2</v>
      </c>
      <c r="W14">
        <f t="shared" si="49"/>
        <v>2.8060254660006355E-2</v>
      </c>
    </row>
    <row r="15" spans="1:23" x14ac:dyDescent="0.45">
      <c r="A15">
        <v>160</v>
      </c>
      <c r="B15">
        <v>0.21746299999999999</v>
      </c>
      <c r="C15">
        <v>3.816036</v>
      </c>
      <c r="D15">
        <v>1.82E-3</v>
      </c>
      <c r="E15">
        <v>22.124126</v>
      </c>
      <c r="F15">
        <f t="shared" si="32"/>
        <v>0.17248301695624044</v>
      </c>
      <c r="G15">
        <f t="shared" si="33"/>
        <v>-15.265073200833211</v>
      </c>
      <c r="H15">
        <f t="shared" si="34"/>
        <v>2.2007275090549512E-2</v>
      </c>
      <c r="I15">
        <f t="shared" si="35"/>
        <v>3.7958812026038995E-3</v>
      </c>
      <c r="J15">
        <f t="shared" si="36"/>
        <v>2.1891041341525585E-5</v>
      </c>
      <c r="K15">
        <f t="shared" si="37"/>
        <v>3.7758328549001181E-6</v>
      </c>
      <c r="L15">
        <f t="shared" si="38"/>
        <v>1.0066559065921829E-4</v>
      </c>
      <c r="M15">
        <f t="shared" si="39"/>
        <v>1.7363104780583908E-5</v>
      </c>
      <c r="N15">
        <f t="shared" si="40"/>
        <v>0.10120008962696879</v>
      </c>
      <c r="O15">
        <f t="shared" si="41"/>
        <v>1.7455296775101509E-2</v>
      </c>
      <c r="P15">
        <f t="shared" si="42"/>
        <v>101.73742659670842</v>
      </c>
      <c r="Q15">
        <f t="shared" si="43"/>
        <v>17.547978276764322</v>
      </c>
      <c r="R15">
        <f t="shared" si="44"/>
        <v>9933.8810158605738</v>
      </c>
      <c r="S15">
        <f t="shared" si="45"/>
        <v>57593.386242663146</v>
      </c>
      <c r="T15">
        <f t="shared" si="46"/>
        <v>9.8814141735059309</v>
      </c>
      <c r="U15">
        <f t="shared" si="47"/>
        <v>57.289200687003763</v>
      </c>
      <c r="V15">
        <f t="shared" si="48"/>
        <v>9.8292244403236535E-3</v>
      </c>
      <c r="W15">
        <f t="shared" si="49"/>
        <v>5.6986621719501598E-2</v>
      </c>
    </row>
    <row r="16" spans="1:23" x14ac:dyDescent="0.45">
      <c r="A16">
        <v>170</v>
      </c>
      <c r="B16">
        <v>0.39335900000000001</v>
      </c>
      <c r="C16">
        <v>11.942712</v>
      </c>
      <c r="D16">
        <v>4.7710000000000001E-3</v>
      </c>
      <c r="E16">
        <v>18.501197999999999</v>
      </c>
      <c r="F16">
        <f t="shared" si="32"/>
        <v>0.64551019885306893</v>
      </c>
      <c r="G16">
        <f t="shared" si="33"/>
        <v>-3.8019378326105953</v>
      </c>
      <c r="H16">
        <f t="shared" si="34"/>
        <v>1.7320924204834633E-2</v>
      </c>
      <c r="I16">
        <f t="shared" si="35"/>
        <v>1.1180833227781739E-2</v>
      </c>
      <c r="J16">
        <f t="shared" si="36"/>
        <v>1.6215945330114637E-5</v>
      </c>
      <c r="K16">
        <f t="shared" si="37"/>
        <v>1.0467558094632794E-5</v>
      </c>
      <c r="L16">
        <f t="shared" si="38"/>
        <v>4.1224289593258665E-5</v>
      </c>
      <c r="M16">
        <f t="shared" si="39"/>
        <v>2.6610699372920902E-5</v>
      </c>
      <c r="N16">
        <f t="shared" si="40"/>
        <v>4.4033374614117465E-2</v>
      </c>
      <c r="O16">
        <f t="shared" si="41"/>
        <v>2.8423992403330645E-2</v>
      </c>
      <c r="P16">
        <f t="shared" si="42"/>
        <v>47.033874908162765</v>
      </c>
      <c r="Q16">
        <f t="shared" si="43"/>
        <v>30.360845944798516</v>
      </c>
      <c r="R16">
        <f t="shared" si="44"/>
        <v>24257.543546936664</v>
      </c>
      <c r="S16">
        <f t="shared" si="45"/>
        <v>37578.869536123573</v>
      </c>
      <c r="T16">
        <f t="shared" si="46"/>
        <v>22.71004683977575</v>
      </c>
      <c r="U16">
        <f t="shared" si="47"/>
        <v>35.181546132232384</v>
      </c>
      <c r="V16">
        <f t="shared" si="48"/>
        <v>2.1261271837639921E-2</v>
      </c>
      <c r="W16">
        <f t="shared" si="49"/>
        <v>3.2937158662119624E-2</v>
      </c>
    </row>
    <row r="17" spans="1:30" x14ac:dyDescent="0.45">
      <c r="A17">
        <v>180</v>
      </c>
      <c r="B17">
        <v>0.48830400000000002</v>
      </c>
      <c r="C17">
        <v>15.900627999999999</v>
      </c>
      <c r="D17">
        <v>6.5620000000000001E-3</v>
      </c>
      <c r="E17">
        <v>16.875112999999999</v>
      </c>
      <c r="F17">
        <f t="shared" si="32"/>
        <v>0.94225312743090972</v>
      </c>
      <c r="G17">
        <f t="shared" si="33"/>
        <v>-0.51664824819633248</v>
      </c>
      <c r="H17">
        <f t="shared" si="34"/>
        <v>1.4920875828801684E-2</v>
      </c>
      <c r="I17">
        <f t="shared" si="35"/>
        <v>1.4059241913696653E-2</v>
      </c>
      <c r="J17">
        <f t="shared" si="36"/>
        <v>1.3192950796745383E-5</v>
      </c>
      <c r="K17">
        <f t="shared" si="37"/>
        <v>1.2431099148275448E-5</v>
      </c>
      <c r="L17">
        <f t="shared" si="38"/>
        <v>2.7017904413532109E-5</v>
      </c>
      <c r="M17">
        <f t="shared" si="39"/>
        <v>2.5457704930280005E-5</v>
      </c>
      <c r="N17">
        <f t="shared" si="40"/>
        <v>3.0556530007539735E-2</v>
      </c>
      <c r="O17">
        <f t="shared" si="41"/>
        <v>2.8791985963040754E-2</v>
      </c>
      <c r="P17">
        <f t="shared" si="42"/>
        <v>34.558621268717843</v>
      </c>
      <c r="Q17">
        <f t="shared" si="43"/>
        <v>32.56296897014974</v>
      </c>
      <c r="R17">
        <f t="shared" si="44"/>
        <v>37012.493074745755</v>
      </c>
      <c r="S17">
        <f t="shared" si="45"/>
        <v>39280.838659205918</v>
      </c>
      <c r="T17">
        <f t="shared" si="46"/>
        <v>32.726229050001848</v>
      </c>
      <c r="U17">
        <f t="shared" si="47"/>
        <v>34.731886896710229</v>
      </c>
      <c r="V17">
        <f t="shared" si="48"/>
        <v>2.8936339567029866E-2</v>
      </c>
      <c r="W17">
        <f t="shared" si="49"/>
        <v>3.070973045844479E-2</v>
      </c>
    </row>
    <row r="18" spans="1:30" x14ac:dyDescent="0.45">
      <c r="A18">
        <v>190</v>
      </c>
      <c r="B18">
        <v>0.556836</v>
      </c>
      <c r="C18">
        <v>19.852224</v>
      </c>
      <c r="D18">
        <v>8.5819999999999994E-3</v>
      </c>
      <c r="E18">
        <v>15.683638999999999</v>
      </c>
      <c r="F18">
        <f t="shared" si="32"/>
        <v>1.2657919504523154</v>
      </c>
      <c r="G18">
        <f t="shared" si="33"/>
        <v>2.0472465907892494</v>
      </c>
      <c r="H18">
        <f t="shared" si="34"/>
        <v>1.3137519329046474E-2</v>
      </c>
      <c r="I18">
        <f t="shared" si="35"/>
        <v>1.6629366215618731E-2</v>
      </c>
      <c r="J18">
        <f t="shared" si="36"/>
        <v>1.100474284833193E-5</v>
      </c>
      <c r="K18">
        <f t="shared" si="37"/>
        <v>1.3929714914216241E-5</v>
      </c>
      <c r="L18">
        <f t="shared" si="38"/>
        <v>1.9762987393652584E-5</v>
      </c>
      <c r="M18">
        <f t="shared" si="39"/>
        <v>2.5015830359776022E-5</v>
      </c>
      <c r="N18">
        <f t="shared" si="40"/>
        <v>2.3593157283376926E-2</v>
      </c>
      <c r="O18">
        <f t="shared" si="41"/>
        <v>2.9864028575053932E-2</v>
      </c>
      <c r="P18">
        <f t="shared" si="42"/>
        <v>28.165634046649281</v>
      </c>
      <c r="Q18">
        <f t="shared" si="43"/>
        <v>35.651832855634332</v>
      </c>
      <c r="R18">
        <f t="shared" si="44"/>
        <v>50599.637599383226</v>
      </c>
      <c r="S18">
        <f t="shared" si="45"/>
        <v>39974.687452627637</v>
      </c>
      <c r="T18">
        <f t="shared" si="46"/>
        <v>42.385170750528239</v>
      </c>
      <c r="U18">
        <f t="shared" si="47"/>
        <v>33.485100561259223</v>
      </c>
      <c r="V18">
        <f t="shared" si="48"/>
        <v>3.5504260203897832E-2</v>
      </c>
      <c r="W18">
        <f t="shared" si="49"/>
        <v>2.8049048811861082E-2</v>
      </c>
      <c r="X18">
        <v>40</v>
      </c>
      <c r="Y18">
        <v>9.1699999999999995E-4</v>
      </c>
      <c r="Z18">
        <v>4.1805000000000002E-2</v>
      </c>
      <c r="AA18">
        <v>3.039E-3</v>
      </c>
      <c r="AB18">
        <v>2.0462999999999999E-2</v>
      </c>
      <c r="AC18">
        <f>Z18/AB18</f>
        <v>2.0429555783609445</v>
      </c>
      <c r="AD18">
        <f>20*LOG10(AC18)</f>
        <v>6.2051784703634993</v>
      </c>
    </row>
    <row r="19" spans="1:30" x14ac:dyDescent="0.45">
      <c r="A19">
        <v>200</v>
      </c>
      <c r="B19">
        <v>0.63881600000000005</v>
      </c>
      <c r="C19">
        <v>27.290768</v>
      </c>
      <c r="D19">
        <v>1.2352999999999999E-2</v>
      </c>
      <c r="E19">
        <v>14.349869999999999</v>
      </c>
      <c r="F19">
        <f t="shared" si="32"/>
        <v>1.9018129084096234</v>
      </c>
      <c r="G19">
        <f t="shared" si="33"/>
        <v>5.5833558162569217</v>
      </c>
      <c r="H19">
        <f t="shared" si="34"/>
        <v>1.141926371613048E-2</v>
      </c>
      <c r="I19">
        <f t="shared" si="35"/>
        <v>2.1717303139870591E-2</v>
      </c>
      <c r="J19">
        <f t="shared" si="36"/>
        <v>9.0871613344604595E-6</v>
      </c>
      <c r="K19">
        <f t="shared" si="37"/>
        <v>1.7282080726677718E-5</v>
      </c>
      <c r="L19">
        <f t="shared" si="38"/>
        <v>1.4225005845909399E-5</v>
      </c>
      <c r="M19">
        <f t="shared" si="39"/>
        <v>2.7053299739952846E-5</v>
      </c>
      <c r="N19">
        <f t="shared" si="40"/>
        <v>1.7875669545112331E-2</v>
      </c>
      <c r="O19">
        <f t="shared" si="41"/>
        <v>3.3996179087359413E-2</v>
      </c>
      <c r="P19">
        <f t="shared" si="42"/>
        <v>22.463228848369482</v>
      </c>
      <c r="Q19">
        <f t="shared" si="43"/>
        <v>42.720858588388516</v>
      </c>
      <c r="R19">
        <f t="shared" si="44"/>
        <v>70298.740881541642</v>
      </c>
      <c r="S19">
        <f t="shared" si="45"/>
        <v>36964.0675855589</v>
      </c>
      <c r="T19">
        <f t="shared" si="46"/>
        <v>55.941960522168287</v>
      </c>
      <c r="U19">
        <f t="shared" si="47"/>
        <v>29.415070365122997</v>
      </c>
      <c r="V19">
        <f t="shared" si="48"/>
        <v>4.4517197716773746E-2</v>
      </c>
      <c r="W19">
        <f t="shared" si="49"/>
        <v>2.3407769250026238E-2</v>
      </c>
    </row>
    <row r="20" spans="1:30" x14ac:dyDescent="0.45">
      <c r="A20">
        <v>210</v>
      </c>
      <c r="B20">
        <v>0.86035099999999998</v>
      </c>
      <c r="C20">
        <v>29.247484</v>
      </c>
      <c r="D20">
        <v>2.9508E-2</v>
      </c>
      <c r="E20">
        <v>11.577247</v>
      </c>
      <c r="F20">
        <f t="shared" si="32"/>
        <v>2.5262900584223522</v>
      </c>
      <c r="G20">
        <f t="shared" si="33"/>
        <v>8.0496642604135751</v>
      </c>
      <c r="H20">
        <f t="shared" si="34"/>
        <v>8.7741718449800762E-3</v>
      </c>
      <c r="I20">
        <f t="shared" si="35"/>
        <v>2.2166103102862472E-2</v>
      </c>
      <c r="J20">
        <f t="shared" si="36"/>
        <v>6.6497753365062586E-6</v>
      </c>
      <c r="K20">
        <f t="shared" si="37"/>
        <v>1.6799261323357911E-5</v>
      </c>
      <c r="L20">
        <f t="shared" si="38"/>
        <v>7.7291423343568608E-6</v>
      </c>
      <c r="M20">
        <f t="shared" si="39"/>
        <v>1.9526055439417064E-5</v>
      </c>
      <c r="N20">
        <f t="shared" si="40"/>
        <v>1.0198363045989459E-2</v>
      </c>
      <c r="O20">
        <f t="shared" si="41"/>
        <v>2.5764023175265063E-2</v>
      </c>
      <c r="P20">
        <f t="shared" si="42"/>
        <v>13.456423018047285</v>
      </c>
      <c r="Q20">
        <f t="shared" si="43"/>
        <v>33.994827692418561</v>
      </c>
      <c r="R20">
        <f t="shared" si="44"/>
        <v>129380.46121299817</v>
      </c>
      <c r="S20">
        <f t="shared" si="45"/>
        <v>51213.620851516658</v>
      </c>
      <c r="T20">
        <f t="shared" si="46"/>
        <v>98.054952102656657</v>
      </c>
      <c r="U20">
        <f t="shared" si="47"/>
        <v>38.813813867395417</v>
      </c>
      <c r="V20">
        <f t="shared" si="48"/>
        <v>7.4313953913223069E-2</v>
      </c>
      <c r="W20">
        <f t="shared" si="49"/>
        <v>2.9416239701165404E-2</v>
      </c>
    </row>
    <row r="21" spans="1:30" x14ac:dyDescent="0.45">
      <c r="A21">
        <v>220</v>
      </c>
      <c r="B21">
        <v>0.32511099999999998</v>
      </c>
      <c r="C21">
        <v>30.699318000000002</v>
      </c>
      <c r="D21">
        <v>1.4968E-2</v>
      </c>
      <c r="E21">
        <v>18.687871000000001</v>
      </c>
      <c r="F21">
        <f t="shared" si="32"/>
        <v>1.6427402565011284</v>
      </c>
      <c r="G21">
        <f t="shared" si="33"/>
        <v>4.311377999243529</v>
      </c>
      <c r="H21">
        <f t="shared" si="34"/>
        <v>1.3519395661425824E-2</v>
      </c>
      <c r="I21">
        <f t="shared" si="35"/>
        <v>2.22088554965909E-2</v>
      </c>
      <c r="J21">
        <f t="shared" si="36"/>
        <v>9.7803574869592899E-6</v>
      </c>
      <c r="K21">
        <f t="shared" si="37"/>
        <v>1.6066586966800236E-5</v>
      </c>
      <c r="L21">
        <f t="shared" si="38"/>
        <v>3.008313310518343E-5</v>
      </c>
      <c r="M21">
        <f t="shared" si="39"/>
        <v>4.9418773793566616E-5</v>
      </c>
      <c r="N21">
        <f t="shared" si="40"/>
        <v>4.1583937982491596E-2</v>
      </c>
      <c r="O21">
        <f t="shared" si="41"/>
        <v>6.8311608947685259E-2</v>
      </c>
      <c r="P21">
        <f t="shared" si="42"/>
        <v>57.481509392176832</v>
      </c>
      <c r="Q21">
        <f t="shared" si="43"/>
        <v>94.427189482976587</v>
      </c>
      <c r="R21">
        <f t="shared" si="44"/>
        <v>33241.218476266236</v>
      </c>
      <c r="S21">
        <f t="shared" si="45"/>
        <v>20235.224859629783</v>
      </c>
      <c r="T21">
        <f t="shared" si="46"/>
        <v>24.047746522251877</v>
      </c>
      <c r="U21">
        <f t="shared" si="47"/>
        <v>14.638800277209471</v>
      </c>
      <c r="V21">
        <f t="shared" si="48"/>
        <v>1.7396898769260552E-2</v>
      </c>
      <c r="W21">
        <f t="shared" si="49"/>
        <v>1.0590170113876796E-2</v>
      </c>
    </row>
    <row r="22" spans="1:30" x14ac:dyDescent="0.45">
      <c r="A22">
        <v>230</v>
      </c>
      <c r="B22">
        <v>0.54398400000000002</v>
      </c>
      <c r="C22">
        <v>3.7207379999999999</v>
      </c>
      <c r="D22">
        <v>3.1710000000000002E-3</v>
      </c>
      <c r="E22">
        <v>15.248585</v>
      </c>
      <c r="F22">
        <f t="shared" si="32"/>
        <v>0.24400546017876412</v>
      </c>
      <c r="G22">
        <f t="shared" si="33"/>
        <v>-12.25200910445694</v>
      </c>
      <c r="H22">
        <f t="shared" si="34"/>
        <v>1.0551685556117081E-2</v>
      </c>
      <c r="I22">
        <f t="shared" si="35"/>
        <v>2.5746688897819673E-3</v>
      </c>
      <c r="J22">
        <f t="shared" si="36"/>
        <v>7.3015344095973396E-6</v>
      </c>
      <c r="K22">
        <f t="shared" si="37"/>
        <v>1.7816142636248795E-6</v>
      </c>
      <c r="L22">
        <f t="shared" si="38"/>
        <v>1.3422333027437092E-5</v>
      </c>
      <c r="M22">
        <f t="shared" si="39"/>
        <v>3.2751225470324117E-6</v>
      </c>
      <c r="N22">
        <f t="shared" si="40"/>
        <v>1.9397051303194728E-2</v>
      </c>
      <c r="O22">
        <f t="shared" si="41"/>
        <v>4.7329864293471262E-3</v>
      </c>
      <c r="P22">
        <f t="shared" si="42"/>
        <v>28.031311582693608</v>
      </c>
      <c r="Q22">
        <f t="shared" si="43"/>
        <v>6.8397930821494741</v>
      </c>
      <c r="R22">
        <f t="shared" si="44"/>
        <v>74502.69621204173</v>
      </c>
      <c r="S22">
        <f t="shared" si="45"/>
        <v>305332.08624700166</v>
      </c>
      <c r="T22">
        <f t="shared" si="46"/>
        <v>51.554227720957684</v>
      </c>
      <c r="U22">
        <f t="shared" si="47"/>
        <v>211.28309048161398</v>
      </c>
      <c r="V22">
        <f t="shared" si="48"/>
        <v>3.5674392082937531E-2</v>
      </c>
      <c r="W22">
        <f t="shared" si="49"/>
        <v>0.14620325322556979</v>
      </c>
    </row>
    <row r="23" spans="1:30" x14ac:dyDescent="0.45">
      <c r="A23">
        <v>240</v>
      </c>
      <c r="B23">
        <v>0.49805700000000003</v>
      </c>
      <c r="C23">
        <v>39.531745999999998</v>
      </c>
      <c r="D23">
        <v>2.0968000000000001E-2</v>
      </c>
      <c r="E23">
        <v>16.36346</v>
      </c>
      <c r="F23">
        <f t="shared" si="32"/>
        <v>2.415854959770122</v>
      </c>
      <c r="G23">
        <f t="shared" si="33"/>
        <v>7.6614171415123753</v>
      </c>
      <c r="H23">
        <f t="shared" si="34"/>
        <v>1.0851356437860442E-2</v>
      </c>
      <c r="I23">
        <f t="shared" si="35"/>
        <v>2.621530327063859E-2</v>
      </c>
      <c r="J23">
        <f t="shared" si="36"/>
        <v>7.1960292347397954E-6</v>
      </c>
      <c r="K23">
        <f t="shared" si="37"/>
        <v>1.7384562917396929E-5</v>
      </c>
      <c r="L23">
        <f t="shared" si="38"/>
        <v>1.4448204190965683E-5</v>
      </c>
      <c r="M23">
        <f t="shared" si="39"/>
        <v>3.4904765754515905E-5</v>
      </c>
      <c r="N23">
        <f t="shared" si="40"/>
        <v>2.1787378629073463E-2</v>
      </c>
      <c r="O23">
        <f t="shared" si="41"/>
        <v>5.2635146721436682E-2</v>
      </c>
      <c r="P23">
        <f t="shared" si="42"/>
        <v>32.854592948196689</v>
      </c>
      <c r="Q23">
        <f t="shared" si="43"/>
        <v>79.371931325129452</v>
      </c>
      <c r="R23">
        <f t="shared" si="44"/>
        <v>69212.753833122726</v>
      </c>
      <c r="S23">
        <f t="shared" si="45"/>
        <v>28649.382924754969</v>
      </c>
      <c r="T23">
        <f t="shared" si="46"/>
        <v>45.898132906433375</v>
      </c>
      <c r="U23">
        <f t="shared" si="47"/>
        <v>18.998712120863733</v>
      </c>
      <c r="V23">
        <f t="shared" si="48"/>
        <v>3.0437144711448559E-2</v>
      </c>
      <c r="W23">
        <f t="shared" si="49"/>
        <v>1.2598912276730706E-2</v>
      </c>
    </row>
    <row r="24" spans="1:30" x14ac:dyDescent="0.45">
      <c r="A24">
        <v>250</v>
      </c>
      <c r="B24">
        <v>0.46976699999999999</v>
      </c>
      <c r="C24">
        <v>4.6148040000000004</v>
      </c>
      <c r="D24">
        <v>3.1809999999999998E-3</v>
      </c>
      <c r="E24">
        <v>15.429465</v>
      </c>
      <c r="F24">
        <f t="shared" si="32"/>
        <v>0.29909034435088971</v>
      </c>
      <c r="G24">
        <f t="shared" si="33"/>
        <v>-10.483952144777554</v>
      </c>
      <c r="H24">
        <f t="shared" si="34"/>
        <v>9.8227024960535654E-3</v>
      </c>
      <c r="I24">
        <f t="shared" si="35"/>
        <v>2.9378754720010042E-3</v>
      </c>
      <c r="J24">
        <f t="shared" si="36"/>
        <v>6.2533266270720936E-6</v>
      </c>
      <c r="K24">
        <f t="shared" si="37"/>
        <v>1.8703096142295801E-6</v>
      </c>
      <c r="L24">
        <f t="shared" si="38"/>
        <v>1.331154940017518E-5</v>
      </c>
      <c r="M24">
        <f t="shared" si="39"/>
        <v>3.9813558939422739E-6</v>
      </c>
      <c r="N24">
        <f t="shared" si="40"/>
        <v>2.0909732901743982E-2</v>
      </c>
      <c r="O24">
        <f t="shared" si="41"/>
        <v>6.2538992138677354E-3</v>
      </c>
      <c r="P24">
        <f t="shared" si="42"/>
        <v>32.844931636321839</v>
      </c>
      <c r="Q24">
        <f t="shared" si="43"/>
        <v>9.823601913288929</v>
      </c>
      <c r="R24">
        <f t="shared" si="44"/>
        <v>75122.735148084263</v>
      </c>
      <c r="S24">
        <f t="shared" si="45"/>
        <v>251170.71335459445</v>
      </c>
      <c r="T24">
        <f t="shared" si="46"/>
        <v>47.824618549603507</v>
      </c>
      <c r="U24">
        <f t="shared" si="47"/>
        <v>159.90024236120496</v>
      </c>
      <c r="V24">
        <f t="shared" si="48"/>
        <v>3.0446097774614996E-2</v>
      </c>
      <c r="W24">
        <f t="shared" si="49"/>
        <v>0.1017956558935114</v>
      </c>
    </row>
    <row r="25" spans="1:30" x14ac:dyDescent="0.45">
      <c r="A25">
        <v>260</v>
      </c>
      <c r="B25">
        <v>0.49378899999999998</v>
      </c>
      <c r="C25">
        <v>4.5309049999999997</v>
      </c>
      <c r="D25">
        <v>2.7820000000000002E-3</v>
      </c>
      <c r="E25">
        <v>15.513498999999999</v>
      </c>
      <c r="F25">
        <f t="shared" si="32"/>
        <v>0.29206209379328285</v>
      </c>
      <c r="G25">
        <f t="shared" si="33"/>
        <v>-10.690496113160092</v>
      </c>
      <c r="H25">
        <f t="shared" si="34"/>
        <v>9.4963463480814431E-3</v>
      </c>
      <c r="I25">
        <f t="shared" si="35"/>
        <v>2.7735227978068619E-3</v>
      </c>
      <c r="J25">
        <f t="shared" si="36"/>
        <v>5.8130402408070398E-6</v>
      </c>
      <c r="K25">
        <f t="shared" si="37"/>
        <v>1.6977687040347132E-6</v>
      </c>
      <c r="L25">
        <f t="shared" si="38"/>
        <v>1.1772316193368099E-5</v>
      </c>
      <c r="M25">
        <f t="shared" si="39"/>
        <v>3.438247316231656E-6</v>
      </c>
      <c r="N25">
        <f t="shared" si="40"/>
        <v>1.9231587475787116E-2</v>
      </c>
      <c r="O25">
        <f t="shared" si="41"/>
        <v>5.616817705147061E-3</v>
      </c>
      <c r="P25">
        <f t="shared" si="42"/>
        <v>31.417263244017182</v>
      </c>
      <c r="Q25">
        <f t="shared" si="43"/>
        <v>9.1757916843024052</v>
      </c>
      <c r="R25">
        <f t="shared" si="44"/>
        <v>84945.051048097666</v>
      </c>
      <c r="S25">
        <f t="shared" si="45"/>
        <v>290845.86070323974</v>
      </c>
      <c r="T25">
        <f t="shared" si="46"/>
        <v>51.997787559608192</v>
      </c>
      <c r="U25">
        <f t="shared" si="47"/>
        <v>178.03675541822088</v>
      </c>
      <c r="V25">
        <f t="shared" si="48"/>
        <v>3.1829634307515023E-2</v>
      </c>
      <c r="W25">
        <f t="shared" si="49"/>
        <v>0.1089824218340486</v>
      </c>
    </row>
    <row r="26" spans="1:30" x14ac:dyDescent="0.45">
      <c r="A26">
        <v>270</v>
      </c>
      <c r="B26">
        <v>0.52566400000000002</v>
      </c>
      <c r="C26">
        <v>12.622292</v>
      </c>
      <c r="D26">
        <v>7.0899999999999999E-3</v>
      </c>
      <c r="E26">
        <v>14.892889</v>
      </c>
      <c r="F26">
        <f t="shared" si="32"/>
        <v>0.84753817744831106</v>
      </c>
      <c r="G26">
        <f t="shared" si="33"/>
        <v>-1.4368145968527823</v>
      </c>
      <c r="H26">
        <f t="shared" si="34"/>
        <v>8.7788033380330165E-3</v>
      </c>
      <c r="I26">
        <f t="shared" si="35"/>
        <v>7.4403709812936513E-3</v>
      </c>
      <c r="J26">
        <f t="shared" si="36"/>
        <v>5.1747775765910579E-6</v>
      </c>
      <c r="K26">
        <f t="shared" si="37"/>
        <v>4.3858215559643732E-6</v>
      </c>
      <c r="L26">
        <f t="shared" si="38"/>
        <v>9.844268537680073E-6</v>
      </c>
      <c r="M26">
        <f t="shared" si="39"/>
        <v>8.3433934147371191E-6</v>
      </c>
      <c r="N26">
        <f t="shared" si="40"/>
        <v>1.6700408127688058E-2</v>
      </c>
      <c r="O26">
        <f t="shared" si="41"/>
        <v>1.4154233467183697E-2</v>
      </c>
      <c r="P26">
        <f t="shared" si="42"/>
        <v>28.331574922383879</v>
      </c>
      <c r="Q26">
        <f t="shared" si="43"/>
        <v>24.012091373957507</v>
      </c>
      <c r="R26">
        <f t="shared" si="44"/>
        <v>101581.95057076965</v>
      </c>
      <c r="S26">
        <f t="shared" si="45"/>
        <v>119855.30949957101</v>
      </c>
      <c r="T26">
        <f t="shared" si="46"/>
        <v>59.878776156498411</v>
      </c>
      <c r="U26">
        <f t="shared" si="47"/>
        <v>70.650240602465672</v>
      </c>
      <c r="V26">
        <f t="shared" si="48"/>
        <v>3.5296308191110536E-2</v>
      </c>
      <c r="W26">
        <f t="shared" si="49"/>
        <v>4.1645685268570876E-2</v>
      </c>
    </row>
    <row r="27" spans="1:30" x14ac:dyDescent="0.45">
      <c r="A27">
        <v>280</v>
      </c>
      <c r="B27">
        <v>0.492618</v>
      </c>
      <c r="C27">
        <v>2.2293959999999999</v>
      </c>
      <c r="D27">
        <v>3.045E-3</v>
      </c>
      <c r="E27">
        <v>15.221689</v>
      </c>
      <c r="F27">
        <f t="shared" si="32"/>
        <v>0.14646180197217273</v>
      </c>
      <c r="G27">
        <f t="shared" si="33"/>
        <v>-16.685512537704927</v>
      </c>
      <c r="H27">
        <f t="shared" si="34"/>
        <v>8.6521680234197471E-3</v>
      </c>
      <c r="I27">
        <f t="shared" si="35"/>
        <v>1.2672121196760683E-3</v>
      </c>
      <c r="J27">
        <f t="shared" si="36"/>
        <v>4.9179832478174521E-6</v>
      </c>
      <c r="K27">
        <f t="shared" si="37"/>
        <v>7.2029668854430259E-7</v>
      </c>
      <c r="L27">
        <f t="shared" si="38"/>
        <v>9.9833608350028862E-6</v>
      </c>
      <c r="M27">
        <f t="shared" si="39"/>
        <v>1.462181017632938E-6</v>
      </c>
      <c r="N27">
        <f t="shared" si="40"/>
        <v>1.7563645712133431E-2</v>
      </c>
      <c r="O27">
        <f t="shared" si="41"/>
        <v>2.5724032001998879E-3</v>
      </c>
      <c r="P27">
        <f t="shared" si="42"/>
        <v>30.899579390115665</v>
      </c>
      <c r="Q27">
        <f t="shared" si="43"/>
        <v>4.5256080776585508</v>
      </c>
      <c r="R27">
        <f t="shared" si="44"/>
        <v>100166.66897322568</v>
      </c>
      <c r="S27">
        <f t="shared" si="45"/>
        <v>683909.84969758196</v>
      </c>
      <c r="T27">
        <f t="shared" si="46"/>
        <v>56.935787500494477</v>
      </c>
      <c r="U27">
        <f t="shared" si="47"/>
        <v>388.74154717359056</v>
      </c>
      <c r="V27">
        <f t="shared" si="48"/>
        <v>3.23629000697623E-2</v>
      </c>
      <c r="W27">
        <f t="shared" si="49"/>
        <v>0.22096478149238627</v>
      </c>
    </row>
    <row r="28" spans="1:30" x14ac:dyDescent="0.45">
      <c r="A28">
        <v>290</v>
      </c>
      <c r="B28">
        <v>0.578901</v>
      </c>
      <c r="C28">
        <v>4.3462949999999996</v>
      </c>
      <c r="D28">
        <v>2.9970000000000001E-3</v>
      </c>
      <c r="E28">
        <v>13.989526</v>
      </c>
      <c r="F28">
        <f t="shared" si="32"/>
        <v>0.31068207743421755</v>
      </c>
      <c r="G28">
        <f t="shared" si="33"/>
        <v>-10.153675990319114</v>
      </c>
      <c r="H28">
        <f t="shared" si="34"/>
        <v>7.6775938428020355E-3</v>
      </c>
      <c r="I28">
        <f t="shared" si="35"/>
        <v>2.385290804777894E-3</v>
      </c>
      <c r="J28">
        <f t="shared" si="36"/>
        <v>4.2135414177029105E-6</v>
      </c>
      <c r="K28">
        <f t="shared" si="37"/>
        <v>1.3090718010070585E-6</v>
      </c>
      <c r="L28">
        <f t="shared" si="38"/>
        <v>7.2785181191652985E-6</v>
      </c>
      <c r="M28">
        <f t="shared" si="39"/>
        <v>2.2613051299048689E-6</v>
      </c>
      <c r="N28">
        <f t="shared" si="40"/>
        <v>1.3262360650270142E-2</v>
      </c>
      <c r="O28">
        <f t="shared" si="41"/>
        <v>4.1203777585077485E-3</v>
      </c>
      <c r="P28">
        <f t="shared" si="42"/>
        <v>24.165662177125277</v>
      </c>
      <c r="Q28">
        <f t="shared" si="43"/>
        <v>7.5078381277627777</v>
      </c>
      <c r="R28">
        <f t="shared" si="44"/>
        <v>137390.60391522115</v>
      </c>
      <c r="S28">
        <f t="shared" si="45"/>
        <v>442222.49654652714</v>
      </c>
      <c r="T28">
        <f t="shared" si="46"/>
        <v>75.401357749959161</v>
      </c>
      <c r="U28">
        <f t="shared" si="47"/>
        <v>242.69619404075314</v>
      </c>
      <c r="V28">
        <f t="shared" si="48"/>
        <v>4.1381030350849626E-2</v>
      </c>
      <c r="W28">
        <f t="shared" si="49"/>
        <v>0.13319413431439883</v>
      </c>
    </row>
    <row r="29" spans="1:30" x14ac:dyDescent="0.45">
      <c r="A29">
        <v>300</v>
      </c>
      <c r="B29">
        <v>0.43571900000000002</v>
      </c>
      <c r="C29">
        <v>6.8230469999999999</v>
      </c>
      <c r="D29">
        <v>4.4060000000000002E-3</v>
      </c>
      <c r="E29">
        <v>16.526737000000001</v>
      </c>
      <c r="F29">
        <f t="shared" si="32"/>
        <v>0.41284900945661562</v>
      </c>
      <c r="G29">
        <f t="shared" si="33"/>
        <v>-7.6841750612810635</v>
      </c>
      <c r="H29">
        <f t="shared" si="34"/>
        <v>8.7677062890990712E-3</v>
      </c>
      <c r="I29">
        <f t="shared" si="35"/>
        <v>3.619738856661091E-3</v>
      </c>
      <c r="J29">
        <f t="shared" si="36"/>
        <v>4.6514126516267191E-6</v>
      </c>
      <c r="K29">
        <f t="shared" si="37"/>
        <v>1.920331105798061E-6</v>
      </c>
      <c r="L29">
        <f t="shared" si="38"/>
        <v>1.0675257796026151E-5</v>
      </c>
      <c r="M29">
        <f t="shared" si="39"/>
        <v>4.4072696067834108E-6</v>
      </c>
      <c r="N29">
        <f t="shared" si="40"/>
        <v>2.0122386880303753E-2</v>
      </c>
      <c r="O29">
        <f t="shared" si="41"/>
        <v>8.3075074914362029E-3</v>
      </c>
      <c r="P29">
        <f t="shared" si="42"/>
        <v>37.929805677512341</v>
      </c>
      <c r="Q29">
        <f t="shared" si="43"/>
        <v>15.659282702842885</v>
      </c>
      <c r="R29">
        <f t="shared" si="44"/>
        <v>93674.552793680399</v>
      </c>
      <c r="S29">
        <f t="shared" si="45"/>
        <v>226897.85041987416</v>
      </c>
      <c r="T29">
        <f t="shared" si="46"/>
        <v>49.695893730123167</v>
      </c>
      <c r="U29">
        <f t="shared" si="47"/>
        <v>120.37304823749486</v>
      </c>
      <c r="V29">
        <f t="shared" si="48"/>
        <v>2.6364490461728774E-2</v>
      </c>
      <c r="W29">
        <f t="shared" si="49"/>
        <v>6.3859885473454905E-2</v>
      </c>
    </row>
    <row r="30" spans="1:30" x14ac:dyDescent="0.45">
      <c r="A30">
        <v>310</v>
      </c>
      <c r="B30">
        <v>0.55552500000000005</v>
      </c>
      <c r="C30">
        <v>19.195751000000001</v>
      </c>
      <c r="D30">
        <v>1.2845000000000001E-2</v>
      </c>
      <c r="E30">
        <v>16.026451999999999</v>
      </c>
      <c r="F30">
        <f t="shared" si="32"/>
        <v>1.1977542502857152</v>
      </c>
      <c r="G30">
        <f t="shared" si="33"/>
        <v>1.5673544129348229</v>
      </c>
      <c r="H30">
        <f t="shared" si="34"/>
        <v>8.2280292129838454E-3</v>
      </c>
      <c r="I30">
        <f t="shared" si="35"/>
        <v>9.8551569613264303E-3</v>
      </c>
      <c r="J30">
        <f t="shared" si="36"/>
        <v>4.224295229519021E-6</v>
      </c>
      <c r="K30">
        <f t="shared" si="37"/>
        <v>5.0596675656180782E-6</v>
      </c>
      <c r="L30">
        <f t="shared" si="38"/>
        <v>7.6041496413645119E-6</v>
      </c>
      <c r="M30">
        <f t="shared" si="39"/>
        <v>9.1079025527529407E-6</v>
      </c>
      <c r="N30">
        <f t="shared" si="40"/>
        <v>1.4811267203067089E-2</v>
      </c>
      <c r="O30">
        <f t="shared" si="41"/>
        <v>1.7740258244591026E-2</v>
      </c>
      <c r="P30">
        <f t="shared" si="42"/>
        <v>28.849200306016826</v>
      </c>
      <c r="Q30">
        <f t="shared" si="43"/>
        <v>34.554252283875613</v>
      </c>
      <c r="R30">
        <f t="shared" si="44"/>
        <v>131507.14375217858</v>
      </c>
      <c r="S30">
        <f t="shared" si="45"/>
        <v>109794.76275772642</v>
      </c>
      <c r="T30">
        <f t="shared" si="46"/>
        <v>67.516167677598972</v>
      </c>
      <c r="U30">
        <f t="shared" si="47"/>
        <v>56.368965220948702</v>
      </c>
      <c r="V30">
        <f t="shared" si="48"/>
        <v>3.4663005885519772E-2</v>
      </c>
      <c r="W30">
        <f t="shared" si="49"/>
        <v>2.8939998231900382E-2</v>
      </c>
    </row>
    <row r="31" spans="1:30" x14ac:dyDescent="0.45">
      <c r="A31">
        <v>320</v>
      </c>
      <c r="B31">
        <v>0.41345100000000001</v>
      </c>
      <c r="C31">
        <v>9.0394939999999995</v>
      </c>
      <c r="D31">
        <v>5.8389999999999996E-3</v>
      </c>
      <c r="E31">
        <v>16.261251000000001</v>
      </c>
      <c r="F31">
        <f t="shared" si="32"/>
        <v>0.55589167155712671</v>
      </c>
      <c r="G31">
        <f t="shared" si="33"/>
        <v>-5.1001966514064492</v>
      </c>
      <c r="H31">
        <f t="shared" si="34"/>
        <v>8.0876827422125819E-3</v>
      </c>
      <c r="I31">
        <f t="shared" si="35"/>
        <v>4.4958754785922794E-3</v>
      </c>
      <c r="J31">
        <f t="shared" si="36"/>
        <v>4.0224833955692113E-6</v>
      </c>
      <c r="K31">
        <f t="shared" si="37"/>
        <v>2.236065018573756E-6</v>
      </c>
      <c r="L31">
        <f t="shared" si="38"/>
        <v>9.7290450272685547E-6</v>
      </c>
      <c r="M31">
        <f t="shared" si="39"/>
        <v>5.4082951028628688E-6</v>
      </c>
      <c r="N31">
        <f t="shared" si="40"/>
        <v>1.9561405685831167E-2</v>
      </c>
      <c r="O31">
        <f t="shared" si="41"/>
        <v>1.0874022504703772E-2</v>
      </c>
      <c r="P31">
        <f t="shared" si="42"/>
        <v>39.330539773757955</v>
      </c>
      <c r="Q31">
        <f t="shared" si="43"/>
        <v>21.863519498078368</v>
      </c>
      <c r="R31">
        <f t="shared" si="44"/>
        <v>102785.01098486042</v>
      </c>
      <c r="S31">
        <f t="shared" si="45"/>
        <v>184901.1529475624</v>
      </c>
      <c r="T31">
        <f t="shared" si="46"/>
        <v>51.121070543735307</v>
      </c>
      <c r="U31">
        <f t="shared" si="47"/>
        <v>91.962288984359773</v>
      </c>
      <c r="V31">
        <f t="shared" si="48"/>
        <v>2.5425534603702997E-2</v>
      </c>
      <c r="W31">
        <f t="shared" si="49"/>
        <v>4.573829021845692E-2</v>
      </c>
    </row>
    <row r="32" spans="1:30" x14ac:dyDescent="0.45">
      <c r="A32">
        <v>330</v>
      </c>
      <c r="B32">
        <v>0.38481500000000002</v>
      </c>
      <c r="C32">
        <v>6.2264239999999997</v>
      </c>
      <c r="D32">
        <v>3.7550000000000001E-3</v>
      </c>
      <c r="E32">
        <v>16.252126000000001</v>
      </c>
      <c r="F32">
        <f t="shared" si="32"/>
        <v>0.38311443069048318</v>
      </c>
      <c r="G32">
        <f t="shared" si="33"/>
        <v>-8.3334297846029539</v>
      </c>
      <c r="H32">
        <f t="shared" si="34"/>
        <v>7.8382005716736754E-3</v>
      </c>
      <c r="I32">
        <f t="shared" si="35"/>
        <v>3.00292774965458E-3</v>
      </c>
      <c r="J32">
        <f t="shared" si="36"/>
        <v>3.7802677755381384E-6</v>
      </c>
      <c r="K32">
        <f t="shared" si="37"/>
        <v>1.4482751366828731E-6</v>
      </c>
      <c r="L32">
        <f t="shared" si="38"/>
        <v>9.8235977691569672E-6</v>
      </c>
      <c r="M32">
        <f t="shared" si="39"/>
        <v>3.763562066662872E-6</v>
      </c>
      <c r="N32">
        <f t="shared" si="40"/>
        <v>2.0368750105047035E-2</v>
      </c>
      <c r="O32">
        <f t="shared" si="41"/>
        <v>7.803562100371815E-3</v>
      </c>
      <c r="P32">
        <f t="shared" si="42"/>
        <v>42.233608357262582</v>
      </c>
      <c r="Q32">
        <f t="shared" si="43"/>
        <v>16.180304821797485</v>
      </c>
      <c r="R32">
        <f t="shared" si="44"/>
        <v>101795.69883649838</v>
      </c>
      <c r="S32">
        <f t="shared" si="45"/>
        <v>265705.72831995145</v>
      </c>
      <c r="T32">
        <f t="shared" si="46"/>
        <v>49.094814107038246</v>
      </c>
      <c r="U32">
        <f t="shared" si="47"/>
        <v>128.14660627258328</v>
      </c>
      <c r="V32">
        <f t="shared" si="48"/>
        <v>2.3677825288826827E-2</v>
      </c>
      <c r="W32">
        <f t="shared" si="49"/>
        <v>6.180353281434095E-2</v>
      </c>
    </row>
    <row r="33" spans="1:23" x14ac:dyDescent="0.45">
      <c r="A33">
        <v>340</v>
      </c>
      <c r="B33">
        <v>0.356734</v>
      </c>
      <c r="C33">
        <v>2.807096</v>
      </c>
      <c r="D33">
        <v>2.7079999999999999E-3</v>
      </c>
      <c r="E33">
        <v>16.52131</v>
      </c>
      <c r="F33">
        <f t="shared" si="32"/>
        <v>0.16990759207350992</v>
      </c>
      <c r="G33">
        <f t="shared" si="33"/>
        <v>-15.395744297608463</v>
      </c>
      <c r="H33">
        <f t="shared" si="34"/>
        <v>7.733671037804592E-3</v>
      </c>
      <c r="I33">
        <f t="shared" si="35"/>
        <v>1.3140094239220206E-3</v>
      </c>
      <c r="J33">
        <f t="shared" si="36"/>
        <v>3.6201528644506734E-6</v>
      </c>
      <c r="K33">
        <f t="shared" si="37"/>
        <v>6.1509145613683349E-7</v>
      </c>
      <c r="L33">
        <f t="shared" si="38"/>
        <v>1.0148045502953668E-5</v>
      </c>
      <c r="M33">
        <f t="shared" si="39"/>
        <v>1.7242299756592686E-6</v>
      </c>
      <c r="N33">
        <f t="shared" si="40"/>
        <v>2.1679097136254443E-2</v>
      </c>
      <c r="O33">
        <f t="shared" si="41"/>
        <v>3.6834431927487165E-3</v>
      </c>
      <c r="P33">
        <f t="shared" si="42"/>
        <v>46.312686763807207</v>
      </c>
      <c r="Q33">
        <f t="shared" si="43"/>
        <v>7.8688770904931964</v>
      </c>
      <c r="R33">
        <f t="shared" si="44"/>
        <v>98541.142696782568</v>
      </c>
      <c r="S33">
        <f t="shared" si="45"/>
        <v>579969.03784116427</v>
      </c>
      <c r="T33">
        <f t="shared" si="46"/>
        <v>46.127382229755199</v>
      </c>
      <c r="U33">
        <f t="shared" si="47"/>
        <v>271.48511533138765</v>
      </c>
      <c r="V33">
        <f t="shared" si="48"/>
        <v>2.159235556986704E-2</v>
      </c>
      <c r="W33">
        <f t="shared" si="49"/>
        <v>0.12708293553195188</v>
      </c>
    </row>
    <row r="34" spans="1:23" x14ac:dyDescent="0.45">
      <c r="A34">
        <v>350</v>
      </c>
      <c r="B34">
        <v>0.41685100000000003</v>
      </c>
      <c r="C34">
        <v>3.440048</v>
      </c>
      <c r="D34">
        <v>2.3749999999999999E-3</v>
      </c>
      <c r="E34">
        <v>15.649266000000001</v>
      </c>
      <c r="F34">
        <f t="shared" si="32"/>
        <v>0.2198216836495718</v>
      </c>
      <c r="G34">
        <f t="shared" si="33"/>
        <v>-13.158589402501608</v>
      </c>
      <c r="H34">
        <f t="shared" si="34"/>
        <v>7.1161658275998088E-3</v>
      </c>
      <c r="I34">
        <f t="shared" si="35"/>
        <v>1.5642875533525384E-3</v>
      </c>
      <c r="J34">
        <f t="shared" si="36"/>
        <v>3.2359227637832513E-6</v>
      </c>
      <c r="K34">
        <f t="shared" si="37"/>
        <v>7.113259900948099E-7</v>
      </c>
      <c r="L34">
        <f t="shared" si="38"/>
        <v>7.7627803790401152E-6</v>
      </c>
      <c r="M34">
        <f t="shared" si="39"/>
        <v>1.7064274527224593E-6</v>
      </c>
      <c r="N34">
        <f t="shared" si="40"/>
        <v>1.7071245667156391E-2</v>
      </c>
      <c r="O34">
        <f t="shared" si="41"/>
        <v>3.7526299645497751E-3</v>
      </c>
      <c r="P34">
        <f t="shared" si="42"/>
        <v>37.541629982895564</v>
      </c>
      <c r="Q34">
        <f t="shared" si="43"/>
        <v>8.2524643097893495</v>
      </c>
      <c r="R34">
        <f t="shared" si="44"/>
        <v>128819.82371935301</v>
      </c>
      <c r="S34">
        <f t="shared" si="45"/>
        <v>586019.63910307782</v>
      </c>
      <c r="T34">
        <f t="shared" si="46"/>
        <v>58.578033466176052</v>
      </c>
      <c r="U34">
        <f t="shared" si="47"/>
        <v>266.47977803480973</v>
      </c>
      <c r="V34">
        <f t="shared" si="48"/>
        <v>2.6637095950698266E-2</v>
      </c>
      <c r="W34">
        <f t="shared" si="49"/>
        <v>0.12117592545220299</v>
      </c>
    </row>
    <row r="35" spans="1:23" x14ac:dyDescent="0.45">
      <c r="A35">
        <v>360</v>
      </c>
      <c r="B35">
        <v>0.41654999999999998</v>
      </c>
      <c r="C35">
        <v>1.026192</v>
      </c>
      <c r="D35">
        <v>2.2160000000000001E-3</v>
      </c>
      <c r="E35">
        <v>15.511169000000001</v>
      </c>
      <c r="F35">
        <f t="shared" si="32"/>
        <v>6.615826311994924E-2</v>
      </c>
      <c r="G35">
        <f t="shared" si="33"/>
        <v>-23.588318100344594</v>
      </c>
      <c r="H35">
        <f t="shared" si="34"/>
        <v>6.857442276343809E-3</v>
      </c>
      <c r="I35">
        <f t="shared" si="35"/>
        <v>4.5367647044821741E-4</v>
      </c>
      <c r="J35">
        <f t="shared" si="36"/>
        <v>3.0316550979096005E-6</v>
      </c>
      <c r="K35">
        <f t="shared" si="37"/>
        <v>2.0056903565643883E-7</v>
      </c>
      <c r="L35">
        <f t="shared" si="38"/>
        <v>7.2780100778048266E-6</v>
      </c>
      <c r="M35">
        <f t="shared" si="39"/>
        <v>4.8150050571705404E-7</v>
      </c>
      <c r="N35">
        <f t="shared" si="40"/>
        <v>1.6462470955092567E-2</v>
      </c>
      <c r="O35">
        <f t="shared" si="41"/>
        <v>1.0891284850515362E-3</v>
      </c>
      <c r="P35">
        <f t="shared" si="42"/>
        <v>37.237232024966993</v>
      </c>
      <c r="Q35">
        <f t="shared" si="43"/>
        <v>2.4635505941663669</v>
      </c>
      <c r="R35">
        <f t="shared" si="44"/>
        <v>137400.19446381659</v>
      </c>
      <c r="S35">
        <f t="shared" si="45"/>
        <v>2076841.0170427395</v>
      </c>
      <c r="T35">
        <f t="shared" si="46"/>
        <v>60.744222585289116</v>
      </c>
      <c r="U35">
        <f t="shared" si="47"/>
        <v>918.16531632875365</v>
      </c>
      <c r="V35">
        <f t="shared" si="48"/>
        <v>2.6854842468675314E-2</v>
      </c>
      <c r="W35">
        <f t="shared" si="49"/>
        <v>0.40591819074793017</v>
      </c>
    </row>
    <row r="36" spans="1:23" x14ac:dyDescent="0.45">
      <c r="A36">
        <v>370</v>
      </c>
      <c r="B36">
        <v>0.44006000000000001</v>
      </c>
      <c r="C36">
        <v>2.7351480000000001</v>
      </c>
      <c r="D36">
        <v>2.062E-3</v>
      </c>
      <c r="E36">
        <v>15.098258</v>
      </c>
      <c r="F36">
        <f t="shared" si="32"/>
        <v>0.18115652812397298</v>
      </c>
      <c r="G36">
        <f t="shared" si="33"/>
        <v>-14.838920223796732</v>
      </c>
      <c r="H36">
        <f t="shared" ref="H36:H67" si="50">(E36/(2*PI()*A36))</f>
        <v>6.4944929534506857E-3</v>
      </c>
      <c r="I36">
        <f t="shared" ref="I36:I67" si="51">(C36/(2*PI()*A36))</f>
        <v>1.1765197953727336E-3</v>
      </c>
      <c r="J36">
        <f t="shared" ref="J36:J67" si="52">(E36/((2*PI()*A36)^2))</f>
        <v>2.793596368695025E-6</v>
      </c>
      <c r="K36">
        <f t="shared" ref="K36:K67" si="53">(C36/((2*PI()*A36)^2))</f>
        <v>5.060782191325292E-7</v>
      </c>
      <c r="L36">
        <f t="shared" ref="L36:L67" si="54">(J36/B36)</f>
        <v>6.3482169901718516E-6</v>
      </c>
      <c r="M36">
        <f t="shared" ref="M36:M67" si="55">(K36/B36)</f>
        <v>1.1500209497171503E-6</v>
      </c>
      <c r="N36">
        <f t="shared" ref="N36:N67" si="56">(H36/B36)</f>
        <v>1.4758198776191169E-2</v>
      </c>
      <c r="O36">
        <f t="shared" ref="O36:O67" si="57">(I36/B36)</f>
        <v>2.6735440516582592E-3</v>
      </c>
      <c r="P36">
        <f t="shared" ref="P36:P67" si="58">(E36/B36)</f>
        <v>34.309544153070036</v>
      </c>
      <c r="Q36">
        <f t="shared" ref="Q36:Q67" si="59">(C36/B36)</f>
        <v>6.2153979002863249</v>
      </c>
      <c r="R36">
        <f t="shared" si="44"/>
        <v>157524.54611242411</v>
      </c>
      <c r="S36">
        <f t="shared" si="45"/>
        <v>869549.37668392202</v>
      </c>
      <c r="T36">
        <f t="shared" si="46"/>
        <v>67.758946411079734</v>
      </c>
      <c r="U36">
        <f t="shared" si="47"/>
        <v>374.03535557222347</v>
      </c>
      <c r="V36">
        <f t="shared" si="48"/>
        <v>2.9146408810870765E-2</v>
      </c>
      <c r="W36">
        <f t="shared" si="49"/>
        <v>0.16089074521744343</v>
      </c>
    </row>
    <row r="37" spans="1:23" x14ac:dyDescent="0.45">
      <c r="A37">
        <v>380</v>
      </c>
      <c r="B37">
        <v>0.46418799999999999</v>
      </c>
      <c r="C37">
        <v>7.0693349999999997</v>
      </c>
      <c r="D37">
        <v>5.3160000000000004E-3</v>
      </c>
      <c r="E37">
        <v>14.874841999999999</v>
      </c>
      <c r="F37">
        <f t="shared" si="32"/>
        <v>0.47525445984569115</v>
      </c>
      <c r="G37">
        <f t="shared" si="33"/>
        <v>-6.4614759794224721</v>
      </c>
      <c r="H37">
        <f t="shared" si="50"/>
        <v>6.2300121895024589E-3</v>
      </c>
      <c r="I37">
        <f t="shared" si="51"/>
        <v>2.960841077954063E-3</v>
      </c>
      <c r="J37">
        <f t="shared" si="52"/>
        <v>2.6093085144265217E-6</v>
      </c>
      <c r="K37">
        <f t="shared" si="53"/>
        <v>1.2400855085945394E-6</v>
      </c>
      <c r="L37">
        <f t="shared" si="54"/>
        <v>5.6212321611642733E-6</v>
      </c>
      <c r="M37">
        <f t="shared" si="55"/>
        <v>2.671515654421354E-6</v>
      </c>
      <c r="N37">
        <f t="shared" si="56"/>
        <v>1.3421312462843631E-2</v>
      </c>
      <c r="O37">
        <f t="shared" si="57"/>
        <v>6.3785386049489924E-3</v>
      </c>
      <c r="P37">
        <f t="shared" si="58"/>
        <v>32.044865442450039</v>
      </c>
      <c r="Q37">
        <f t="shared" si="59"/>
        <v>15.229465216679449</v>
      </c>
      <c r="R37">
        <f t="shared" si="44"/>
        <v>177896.93991092502</v>
      </c>
      <c r="S37">
        <f t="shared" si="45"/>
        <v>374319.34877304634</v>
      </c>
      <c r="T37">
        <f t="shared" si="46"/>
        <v>74.508361441435795</v>
      </c>
      <c r="U37">
        <f t="shared" si="47"/>
        <v>156.77572276886718</v>
      </c>
      <c r="V37">
        <f t="shared" si="48"/>
        <v>3.1206247434426532E-2</v>
      </c>
      <c r="W37">
        <f t="shared" si="49"/>
        <v>6.5662187461762667E-2</v>
      </c>
    </row>
    <row r="38" spans="1:23" x14ac:dyDescent="0.45">
      <c r="A38">
        <v>390</v>
      </c>
      <c r="B38">
        <v>0.39713300000000001</v>
      </c>
      <c r="C38">
        <v>4.1417390000000003</v>
      </c>
      <c r="D38">
        <v>2.604E-3</v>
      </c>
      <c r="E38">
        <v>15.661281000000001</v>
      </c>
      <c r="F38">
        <f t="shared" si="32"/>
        <v>0.26445723054199716</v>
      </c>
      <c r="G38">
        <f t="shared" si="33"/>
        <v>-11.552891088191132</v>
      </c>
      <c r="H38">
        <f t="shared" si="50"/>
        <v>6.3912058623107233E-3</v>
      </c>
      <c r="I38">
        <f t="shared" si="51"/>
        <v>1.6902006021704708E-3</v>
      </c>
      <c r="J38">
        <f t="shared" si="52"/>
        <v>2.6081846289862847E-6</v>
      </c>
      <c r="K38">
        <f t="shared" si="53"/>
        <v>6.8975328372391924E-7</v>
      </c>
      <c r="L38">
        <f t="shared" si="54"/>
        <v>6.5675343750992351E-6</v>
      </c>
      <c r="M38">
        <f t="shared" si="55"/>
        <v>1.7368319523281098E-6</v>
      </c>
      <c r="N38">
        <f t="shared" si="56"/>
        <v>1.609336384110795E-2</v>
      </c>
      <c r="O38">
        <f t="shared" si="57"/>
        <v>4.256006431524126E-3</v>
      </c>
      <c r="P38">
        <f t="shared" si="58"/>
        <v>39.435859019522425</v>
      </c>
      <c r="Q38">
        <f t="shared" si="59"/>
        <v>10.429098060347542</v>
      </c>
      <c r="R38">
        <f t="shared" si="44"/>
        <v>152264.14402815973</v>
      </c>
      <c r="S38">
        <f t="shared" si="45"/>
        <v>575760.94144258765</v>
      </c>
      <c r="T38">
        <f t="shared" si="46"/>
        <v>62.137413276251067</v>
      </c>
      <c r="U38">
        <f t="shared" si="47"/>
        <v>234.96205094828491</v>
      </c>
      <c r="V38">
        <f t="shared" si="48"/>
        <v>2.5357631984254673E-2</v>
      </c>
      <c r="W38">
        <f t="shared" si="49"/>
        <v>9.5885568839562313E-2</v>
      </c>
    </row>
    <row r="39" spans="1:23" x14ac:dyDescent="0.45">
      <c r="A39">
        <v>400</v>
      </c>
      <c r="B39">
        <v>0.41140300000000002</v>
      </c>
      <c r="C39">
        <v>4.7739700000000003</v>
      </c>
      <c r="D39">
        <v>3.2100000000000002E-3</v>
      </c>
      <c r="E39">
        <v>15.365837000000001</v>
      </c>
      <c r="F39">
        <f t="shared" si="32"/>
        <v>0.31068727333239315</v>
      </c>
      <c r="G39">
        <f t="shared" si="33"/>
        <v>-10.153530727286526</v>
      </c>
      <c r="H39">
        <f t="shared" si="50"/>
        <v>6.1138722832358499E-3</v>
      </c>
      <c r="I39">
        <f t="shared" si="51"/>
        <v>1.899502309181039E-3</v>
      </c>
      <c r="J39">
        <f t="shared" si="52"/>
        <v>2.4326324882737948E-6</v>
      </c>
      <c r="K39">
        <f t="shared" si="53"/>
        <v>7.5578795480158016E-7</v>
      </c>
      <c r="L39">
        <f t="shared" si="54"/>
        <v>5.9130159193632389E-6</v>
      </c>
      <c r="M39">
        <f t="shared" si="55"/>
        <v>1.8370987931579987E-6</v>
      </c>
      <c r="N39">
        <f t="shared" si="56"/>
        <v>1.4861029898264839E-2</v>
      </c>
      <c r="O39">
        <f t="shared" si="57"/>
        <v>4.6171328580030743E-3</v>
      </c>
      <c r="P39">
        <f t="shared" si="58"/>
        <v>37.349841882533674</v>
      </c>
      <c r="Q39">
        <f t="shared" si="59"/>
        <v>11.604120533880405</v>
      </c>
      <c r="R39">
        <f t="shared" si="44"/>
        <v>169118.43526842527</v>
      </c>
      <c r="S39">
        <f t="shared" si="45"/>
        <v>544336.53961580689</v>
      </c>
      <c r="T39">
        <f t="shared" si="46"/>
        <v>67.290087352341516</v>
      </c>
      <c r="U39">
        <f t="shared" si="47"/>
        <v>216.58462746348249</v>
      </c>
      <c r="V39">
        <f t="shared" si="48"/>
        <v>2.6773875058026451E-2</v>
      </c>
      <c r="W39">
        <f t="shared" si="49"/>
        <v>8.6176285146324749E-2</v>
      </c>
    </row>
    <row r="40" spans="1:23" x14ac:dyDescent="0.45">
      <c r="A40">
        <v>410</v>
      </c>
      <c r="B40">
        <v>0.39837800000000001</v>
      </c>
      <c r="C40">
        <v>3.6802649999999999</v>
      </c>
      <c r="D40">
        <v>2.3700000000000001E-3</v>
      </c>
      <c r="E40">
        <v>15.277858</v>
      </c>
      <c r="F40">
        <f t="shared" si="32"/>
        <v>0.24088880784204172</v>
      </c>
      <c r="G40">
        <f t="shared" si="33"/>
        <v>-12.363667553819656</v>
      </c>
      <c r="H40">
        <f t="shared" si="50"/>
        <v>5.9306015135513609E-3</v>
      </c>
      <c r="I40">
        <f t="shared" si="51"/>
        <v>1.4286155283855957E-3</v>
      </c>
      <c r="J40">
        <f t="shared" si="52"/>
        <v>2.302157430219452E-6</v>
      </c>
      <c r="K40">
        <f t="shared" si="53"/>
        <v>5.5456395883026219E-7</v>
      </c>
      <c r="L40">
        <f t="shared" si="54"/>
        <v>5.7788267178896725E-6</v>
      </c>
      <c r="M40">
        <f t="shared" si="55"/>
        <v>1.3920546787981821E-6</v>
      </c>
      <c r="N40">
        <f t="shared" si="56"/>
        <v>1.4886870041898299E-2</v>
      </c>
      <c r="O40">
        <f t="shared" si="57"/>
        <v>3.5860803768922875E-3</v>
      </c>
      <c r="P40">
        <f t="shared" si="58"/>
        <v>38.350154878030416</v>
      </c>
      <c r="Q40">
        <f t="shared" si="59"/>
        <v>9.2381230891264075</v>
      </c>
      <c r="R40">
        <f t="shared" si="44"/>
        <v>173045.50712764452</v>
      </c>
      <c r="S40">
        <f t="shared" si="45"/>
        <v>718362.58677952294</v>
      </c>
      <c r="T40">
        <f t="shared" si="46"/>
        <v>67.173287412703516</v>
      </c>
      <c r="U40">
        <f t="shared" si="47"/>
        <v>278.85599175180903</v>
      </c>
      <c r="V40">
        <f t="shared" si="48"/>
        <v>2.6075513988937451E-2</v>
      </c>
      <c r="W40">
        <f t="shared" si="49"/>
        <v>0.1082470963368127</v>
      </c>
    </row>
    <row r="41" spans="1:23" x14ac:dyDescent="0.45">
      <c r="A41">
        <v>420</v>
      </c>
      <c r="B41">
        <v>0.42124800000000001</v>
      </c>
      <c r="C41">
        <v>4.4989420000000004</v>
      </c>
      <c r="D41">
        <v>3.2450000000000001E-3</v>
      </c>
      <c r="E41">
        <v>15.088393999999999</v>
      </c>
      <c r="F41">
        <f t="shared" si="32"/>
        <v>0.29817235684593074</v>
      </c>
      <c r="G41">
        <f t="shared" si="33"/>
        <v>-10.510652437362269</v>
      </c>
      <c r="H41">
        <f t="shared" si="50"/>
        <v>5.7176011629002255E-3</v>
      </c>
      <c r="I41">
        <f t="shared" si="51"/>
        <v>1.7048306142469949E-3</v>
      </c>
      <c r="J41">
        <f t="shared" si="52"/>
        <v>2.1666297326274765E-6</v>
      </c>
      <c r="K41">
        <f t="shared" si="53"/>
        <v>6.460290937900034E-7</v>
      </c>
      <c r="L41">
        <f t="shared" si="54"/>
        <v>5.1433590963695414E-6</v>
      </c>
      <c r="M41">
        <f t="shared" si="55"/>
        <v>1.5336075038694626E-6</v>
      </c>
      <c r="N41">
        <f t="shared" si="56"/>
        <v>1.357300488762018E-2</v>
      </c>
      <c r="O41">
        <f t="shared" si="57"/>
        <v>4.0470948568230468E-3</v>
      </c>
      <c r="P41">
        <f t="shared" si="58"/>
        <v>35.81831605135217</v>
      </c>
      <c r="Q41">
        <f t="shared" si="59"/>
        <v>10.680031715284109</v>
      </c>
      <c r="R41">
        <f t="shared" si="44"/>
        <v>194425.4681159349</v>
      </c>
      <c r="S41">
        <f t="shared" si="45"/>
        <v>652057.32071399537</v>
      </c>
      <c r="T41">
        <f t="shared" si="46"/>
        <v>73.675653127635087</v>
      </c>
      <c r="U41">
        <f t="shared" si="47"/>
        <v>247.09082326402302</v>
      </c>
      <c r="V41">
        <f t="shared" si="48"/>
        <v>2.7918677097111863E-2</v>
      </c>
      <c r="W41">
        <f t="shared" si="49"/>
        <v>9.3632680750274172E-2</v>
      </c>
    </row>
    <row r="42" spans="1:23" x14ac:dyDescent="0.45">
      <c r="A42">
        <v>430</v>
      </c>
      <c r="B42">
        <v>0.41600799999999999</v>
      </c>
      <c r="C42">
        <v>2.6927180000000002</v>
      </c>
      <c r="D42">
        <v>2.1719999999999999E-3</v>
      </c>
      <c r="E42">
        <v>14.981164</v>
      </c>
      <c r="F42">
        <f t="shared" si="32"/>
        <v>0.17974023914296647</v>
      </c>
      <c r="G42">
        <f t="shared" si="33"/>
        <v>-14.907093696392417</v>
      </c>
      <c r="H42">
        <f t="shared" si="50"/>
        <v>5.5449448927217468E-3</v>
      </c>
      <c r="I42">
        <f t="shared" si="51"/>
        <v>9.9664972105237737E-4</v>
      </c>
      <c r="J42">
        <f t="shared" si="52"/>
        <v>2.0523381136019193E-6</v>
      </c>
      <c r="K42">
        <f t="shared" si="53"/>
        <v>3.6888774334103371E-7</v>
      </c>
      <c r="L42">
        <f t="shared" si="54"/>
        <v>4.9334102075006231E-6</v>
      </c>
      <c r="M42">
        <f t="shared" si="55"/>
        <v>8.86732330486514E-7</v>
      </c>
      <c r="N42">
        <f t="shared" si="56"/>
        <v>1.3328938127924817E-2</v>
      </c>
      <c r="O42">
        <f t="shared" si="57"/>
        <v>2.3957465266350106E-3</v>
      </c>
      <c r="P42">
        <f t="shared" si="58"/>
        <v>36.011720928443687</v>
      </c>
      <c r="Q42">
        <f t="shared" si="59"/>
        <v>6.4727553316282389</v>
      </c>
      <c r="R42">
        <f t="shared" si="44"/>
        <v>202699.54411648703</v>
      </c>
      <c r="S42">
        <f t="shared" si="45"/>
        <v>1127736.0321928724</v>
      </c>
      <c r="T42">
        <f t="shared" si="46"/>
        <v>75.024731182820048</v>
      </c>
      <c r="U42">
        <f t="shared" si="47"/>
        <v>417.40642796822425</v>
      </c>
      <c r="V42">
        <f t="shared" si="48"/>
        <v>2.7768736795084813E-2</v>
      </c>
      <c r="W42">
        <f t="shared" si="49"/>
        <v>0.15449371230110243</v>
      </c>
    </row>
    <row r="43" spans="1:23" x14ac:dyDescent="0.45">
      <c r="A43">
        <v>440</v>
      </c>
      <c r="B43">
        <v>0.435776</v>
      </c>
      <c r="C43">
        <v>4.3338869999999998</v>
      </c>
      <c r="D43">
        <v>3.9699999999999996E-3</v>
      </c>
      <c r="E43">
        <v>14.625541999999999</v>
      </c>
      <c r="F43">
        <f t="shared" si="32"/>
        <v>0.29632317216004711</v>
      </c>
      <c r="G43">
        <f t="shared" si="33"/>
        <v>-10.564687716416339</v>
      </c>
      <c r="H43">
        <f t="shared" si="50"/>
        <v>5.2902893288593747E-3</v>
      </c>
      <c r="I43">
        <f t="shared" si="51"/>
        <v>1.5676353155720567E-3</v>
      </c>
      <c r="J43">
        <f t="shared" si="52"/>
        <v>1.9135811297142612E-6</v>
      </c>
      <c r="K43">
        <f t="shared" si="53"/>
        <v>5.6703843054253656E-7</v>
      </c>
      <c r="L43">
        <f t="shared" si="54"/>
        <v>4.3912035764114156E-6</v>
      </c>
      <c r="M43">
        <f t="shared" si="55"/>
        <v>1.3012153733627748E-6</v>
      </c>
      <c r="N43">
        <f t="shared" si="56"/>
        <v>1.2139928148542771E-2</v>
      </c>
      <c r="O43">
        <f t="shared" si="57"/>
        <v>3.5973420187712418E-3</v>
      </c>
      <c r="P43">
        <f t="shared" si="58"/>
        <v>33.562063996181521</v>
      </c>
      <c r="Q43">
        <f t="shared" si="59"/>
        <v>9.945217267587017</v>
      </c>
      <c r="R43">
        <f t="shared" si="44"/>
        <v>227727.99816701305</v>
      </c>
      <c r="S43">
        <f t="shared" si="45"/>
        <v>768512.28510747326</v>
      </c>
      <c r="T43">
        <f t="shared" si="46"/>
        <v>82.372810428868647</v>
      </c>
      <c r="U43">
        <f t="shared" si="47"/>
        <v>277.98302045841444</v>
      </c>
      <c r="V43">
        <f t="shared" si="48"/>
        <v>2.9795545354831979E-2</v>
      </c>
      <c r="W43">
        <f t="shared" si="49"/>
        <v>0.100550845003573</v>
      </c>
    </row>
    <row r="44" spans="1:23" x14ac:dyDescent="0.45">
      <c r="A44">
        <v>450</v>
      </c>
      <c r="B44">
        <v>0.47818699999999997</v>
      </c>
      <c r="C44">
        <v>9.9270049999999994</v>
      </c>
      <c r="D44">
        <v>9.8650000000000005E-3</v>
      </c>
      <c r="E44">
        <v>14.069777999999999</v>
      </c>
      <c r="F44">
        <f t="shared" si="32"/>
        <v>0.70555519781477716</v>
      </c>
      <c r="G44">
        <f t="shared" si="33"/>
        <v>-3.0293800869909799</v>
      </c>
      <c r="H44">
        <f t="shared" si="50"/>
        <v>4.9761660375680023E-3</v>
      </c>
      <c r="I44">
        <f t="shared" si="51"/>
        <v>3.5109598129954675E-3</v>
      </c>
      <c r="J44">
        <f t="shared" si="52"/>
        <v>1.7599587167221282E-6</v>
      </c>
      <c r="K44">
        <f t="shared" si="53"/>
        <v>1.2417480205227225E-6</v>
      </c>
      <c r="L44">
        <f t="shared" si="54"/>
        <v>3.6804821476161592E-6</v>
      </c>
      <c r="M44">
        <f t="shared" si="55"/>
        <v>2.5967833097150751E-6</v>
      </c>
      <c r="N44">
        <f t="shared" si="56"/>
        <v>1.0406318108957379E-2</v>
      </c>
      <c r="O44">
        <f t="shared" si="57"/>
        <v>7.3422318318889217E-3</v>
      </c>
      <c r="P44">
        <f t="shared" si="58"/>
        <v>29.42317126981704</v>
      </c>
      <c r="Q44">
        <f t="shared" si="59"/>
        <v>20.759671425613828</v>
      </c>
      <c r="R44">
        <f t="shared" si="44"/>
        <v>271703.53227978514</v>
      </c>
      <c r="S44">
        <f t="shared" si="45"/>
        <v>385091.81580873695</v>
      </c>
      <c r="T44">
        <f t="shared" si="46"/>
        <v>96.09546715079145</v>
      </c>
      <c r="U44">
        <f t="shared" si="47"/>
        <v>136.19836895598704</v>
      </c>
      <c r="V44">
        <f t="shared" si="48"/>
        <v>3.3986819123940686E-2</v>
      </c>
      <c r="W44">
        <f t="shared" si="49"/>
        <v>4.81703192453313E-2</v>
      </c>
    </row>
    <row r="45" spans="1:23" x14ac:dyDescent="0.45">
      <c r="A45">
        <v>460</v>
      </c>
      <c r="B45">
        <v>0.44228499999999998</v>
      </c>
      <c r="C45">
        <v>17.933986000000001</v>
      </c>
      <c r="D45">
        <v>1.7822999999999999E-2</v>
      </c>
      <c r="E45">
        <v>14.681906</v>
      </c>
      <c r="F45">
        <f t="shared" si="32"/>
        <v>1.2215025760279354</v>
      </c>
      <c r="G45">
        <f t="shared" si="33"/>
        <v>1.7378877438892812</v>
      </c>
      <c r="H45">
        <f t="shared" si="50"/>
        <v>5.0797780737186016E-3</v>
      </c>
      <c r="I45">
        <f t="shared" si="51"/>
        <v>6.2049620026974946E-3</v>
      </c>
      <c r="J45">
        <f t="shared" si="52"/>
        <v>1.7575473700916123E-6</v>
      </c>
      <c r="K45">
        <f t="shared" si="53"/>
        <v>2.1468486400580274E-6</v>
      </c>
      <c r="L45">
        <f t="shared" si="54"/>
        <v>3.9737892311328948E-6</v>
      </c>
      <c r="M45">
        <f t="shared" si="55"/>
        <v>4.8539937824208993E-6</v>
      </c>
      <c r="N45">
        <f t="shared" si="56"/>
        <v>1.1485304891006029E-2</v>
      </c>
      <c r="O45">
        <f t="shared" si="57"/>
        <v>1.4029329510830109E-2</v>
      </c>
      <c r="P45">
        <f t="shared" si="58"/>
        <v>33.195577512237584</v>
      </c>
      <c r="Q45">
        <f t="shared" si="59"/>
        <v>40.548483443933215</v>
      </c>
      <c r="R45">
        <f t="shared" si="44"/>
        <v>251648.97830147578</v>
      </c>
      <c r="S45">
        <f t="shared" si="45"/>
        <v>206015.92107958082</v>
      </c>
      <c r="T45">
        <f t="shared" si="46"/>
        <v>87.067780045010821</v>
      </c>
      <c r="U45">
        <f t="shared" si="47"/>
        <v>71.279243903141492</v>
      </c>
      <c r="V45">
        <f t="shared" si="48"/>
        <v>3.0124494735220345E-2</v>
      </c>
      <c r="W45">
        <f t="shared" si="49"/>
        <v>2.4661834797908282E-2</v>
      </c>
    </row>
    <row r="46" spans="1:23" x14ac:dyDescent="0.45">
      <c r="A46">
        <v>470</v>
      </c>
      <c r="B46">
        <v>0.38547900000000002</v>
      </c>
      <c r="C46">
        <v>5.8046749999999996</v>
      </c>
      <c r="D46">
        <v>5.6059999999999999E-3</v>
      </c>
      <c r="E46">
        <v>14.978336000000001</v>
      </c>
      <c r="F46">
        <f t="shared" si="32"/>
        <v>0.38753804160889432</v>
      </c>
      <c r="G46">
        <f t="shared" si="33"/>
        <v>-8.2337131947706119</v>
      </c>
      <c r="H46">
        <f t="shared" si="50"/>
        <v>5.0720770504069949E-3</v>
      </c>
      <c r="I46">
        <f t="shared" si="51"/>
        <v>1.9656228070041438E-3</v>
      </c>
      <c r="J46">
        <f t="shared" si="52"/>
        <v>1.7175449666281566E-6</v>
      </c>
      <c r="K46">
        <f t="shared" si="53"/>
        <v>6.6561401274228953E-7</v>
      </c>
      <c r="L46">
        <f t="shared" si="54"/>
        <v>4.4556122814165142E-6</v>
      </c>
      <c r="M46">
        <f t="shared" si="55"/>
        <v>1.7267192577086936E-6</v>
      </c>
      <c r="N46">
        <f t="shared" si="56"/>
        <v>1.3157855681910026E-2</v>
      </c>
      <c r="O46">
        <f t="shared" si="57"/>
        <v>5.0991696227398733E-3</v>
      </c>
      <c r="P46">
        <f t="shared" si="58"/>
        <v>38.856425382446254</v>
      </c>
      <c r="Q46">
        <f t="shared" si="59"/>
        <v>15.058342996635353</v>
      </c>
      <c r="R46">
        <f t="shared" si="44"/>
        <v>224436.04533787738</v>
      </c>
      <c r="S46">
        <f t="shared" si="45"/>
        <v>579132.93984279234</v>
      </c>
      <c r="T46">
        <f t="shared" si="46"/>
        <v>76.000225581957253</v>
      </c>
      <c r="U46">
        <f t="shared" si="47"/>
        <v>196.11036187940783</v>
      </c>
      <c r="V46">
        <f t="shared" si="48"/>
        <v>2.5735769313760887E-2</v>
      </c>
      <c r="W46">
        <f t="shared" si="49"/>
        <v>6.6408369116272667E-2</v>
      </c>
    </row>
    <row r="47" spans="1:23" x14ac:dyDescent="0.45">
      <c r="A47">
        <v>480</v>
      </c>
      <c r="B47">
        <v>0.41095999999999999</v>
      </c>
      <c r="C47">
        <v>2.003117</v>
      </c>
      <c r="D47">
        <v>1.5349999999999999E-3</v>
      </c>
      <c r="E47">
        <v>14.547083000000001</v>
      </c>
      <c r="F47">
        <f t="shared" si="32"/>
        <v>0.13769887750004589</v>
      </c>
      <c r="G47">
        <f t="shared" si="33"/>
        <v>-17.221392000601977</v>
      </c>
      <c r="H47">
        <f t="shared" si="50"/>
        <v>4.8234170146209971E-3</v>
      </c>
      <c r="I47">
        <f t="shared" si="51"/>
        <v>6.6417910862793367E-4</v>
      </c>
      <c r="J47">
        <f t="shared" si="52"/>
        <v>1.5993138759801763E-6</v>
      </c>
      <c r="K47">
        <f t="shared" si="53"/>
        <v>2.2022372549271786E-7</v>
      </c>
      <c r="L47">
        <f t="shared" si="54"/>
        <v>3.8916533871427301E-6</v>
      </c>
      <c r="M47">
        <f t="shared" si="55"/>
        <v>5.3587630302880541E-7</v>
      </c>
      <c r="N47">
        <f t="shared" si="56"/>
        <v>1.1736950103710817E-2</v>
      </c>
      <c r="O47">
        <f t="shared" si="57"/>
        <v>1.6161648545550266E-3</v>
      </c>
      <c r="P47">
        <f t="shared" si="58"/>
        <v>35.397807572513145</v>
      </c>
      <c r="Q47">
        <f t="shared" si="59"/>
        <v>4.874238368697684</v>
      </c>
      <c r="R47">
        <f t="shared" si="44"/>
        <v>256960.19159974693</v>
      </c>
      <c r="S47">
        <f t="shared" si="45"/>
        <v>1866102.2970188069</v>
      </c>
      <c r="T47">
        <f t="shared" si="46"/>
        <v>85.201009731125524</v>
      </c>
      <c r="U47">
        <f t="shared" si="47"/>
        <v>618.74876017850715</v>
      </c>
      <c r="V47">
        <f t="shared" si="48"/>
        <v>2.8250337198186051E-2</v>
      </c>
      <c r="W47">
        <f t="shared" si="49"/>
        <v>0.20516025773831481</v>
      </c>
    </row>
    <row r="48" spans="1:23" x14ac:dyDescent="0.45">
      <c r="A48">
        <v>490</v>
      </c>
      <c r="B48">
        <v>0.43214200000000003</v>
      </c>
      <c r="C48">
        <v>2.8834420000000001</v>
      </c>
      <c r="D48">
        <v>2.4069999999999999E-3</v>
      </c>
      <c r="E48">
        <v>14.179987000000001</v>
      </c>
      <c r="F48">
        <f t="shared" si="32"/>
        <v>0.20334588459072636</v>
      </c>
      <c r="G48">
        <f t="shared" si="33"/>
        <v>-13.835292252512613</v>
      </c>
      <c r="H48">
        <f t="shared" si="50"/>
        <v>4.6057449469975829E-3</v>
      </c>
      <c r="I48">
        <f t="shared" si="51"/>
        <v>9.3655928044649166E-4</v>
      </c>
      <c r="J48">
        <f t="shared" si="52"/>
        <v>1.4959736223167039E-6</v>
      </c>
      <c r="K48">
        <f t="shared" si="53"/>
        <v>3.0420007955438333E-7</v>
      </c>
      <c r="L48">
        <f t="shared" si="54"/>
        <v>3.4617640088598282E-6</v>
      </c>
      <c r="M48">
        <f t="shared" si="55"/>
        <v>7.0393546462594078E-7</v>
      </c>
      <c r="N48">
        <f t="shared" si="56"/>
        <v>1.0657943331121675E-2</v>
      </c>
      <c r="O48">
        <f t="shared" si="57"/>
        <v>2.16724891458477E-3</v>
      </c>
      <c r="P48">
        <f t="shared" si="58"/>
        <v>32.813258141999619</v>
      </c>
      <c r="Q48">
        <f t="shared" si="59"/>
        <v>6.6724410031887667</v>
      </c>
      <c r="R48">
        <f t="shared" si="44"/>
        <v>288870.06665984768</v>
      </c>
      <c r="S48">
        <f t="shared" si="45"/>
        <v>1420584.7698430463</v>
      </c>
      <c r="T48">
        <f t="shared" si="46"/>
        <v>93.826732694285866</v>
      </c>
      <c r="U48">
        <f t="shared" si="47"/>
        <v>461.41446571751686</v>
      </c>
      <c r="V48">
        <f t="shared" si="48"/>
        <v>3.0475486331546005E-2</v>
      </c>
      <c r="W48">
        <f t="shared" si="49"/>
        <v>0.1498701898633647</v>
      </c>
    </row>
    <row r="49" spans="1:23" x14ac:dyDescent="0.45">
      <c r="A49">
        <v>500</v>
      </c>
      <c r="B49">
        <v>0.45594699999999999</v>
      </c>
      <c r="C49">
        <v>6.4445690000000004</v>
      </c>
      <c r="D49">
        <v>6.6220000000000003E-3</v>
      </c>
      <c r="E49">
        <v>13.740136</v>
      </c>
      <c r="F49">
        <f t="shared" si="32"/>
        <v>0.46903240259048384</v>
      </c>
      <c r="G49">
        <f t="shared" si="33"/>
        <v>-6.57594306978568</v>
      </c>
      <c r="H49">
        <f t="shared" si="50"/>
        <v>4.3736211263098049E-3</v>
      </c>
      <c r="I49">
        <f t="shared" si="51"/>
        <v>2.0513700248935862E-3</v>
      </c>
      <c r="J49">
        <f t="shared" si="52"/>
        <v>1.3921668429266966E-6</v>
      </c>
      <c r="K49">
        <f t="shared" si="53"/>
        <v>6.5297135914471718E-7</v>
      </c>
      <c r="L49">
        <f t="shared" si="54"/>
        <v>3.0533523478094966E-6</v>
      </c>
      <c r="M49">
        <f t="shared" si="55"/>
        <v>1.4321211876483829E-6</v>
      </c>
      <c r="N49">
        <f t="shared" si="56"/>
        <v>9.5923893046994599E-3</v>
      </c>
      <c r="O49">
        <f t="shared" si="57"/>
        <v>4.4991414021664494E-3</v>
      </c>
      <c r="P49">
        <f t="shared" si="58"/>
        <v>30.135379770017128</v>
      </c>
      <c r="Q49">
        <f t="shared" si="59"/>
        <v>14.134469576507797</v>
      </c>
      <c r="R49">
        <f t="shared" si="44"/>
        <v>327508.87748589163</v>
      </c>
      <c r="S49">
        <f t="shared" si="45"/>
        <v>698264.92941009533</v>
      </c>
      <c r="T49">
        <f t="shared" si="46"/>
        <v>104.24931351671523</v>
      </c>
      <c r="U49">
        <f t="shared" si="47"/>
        <v>222.26463020666009</v>
      </c>
      <c r="V49">
        <f t="shared" si="48"/>
        <v>3.3183587120243933E-2</v>
      </c>
      <c r="W49">
        <f t="shared" si="49"/>
        <v>7.0749029143764297E-2</v>
      </c>
    </row>
    <row r="50" spans="1:23" x14ac:dyDescent="0.45">
      <c r="A50">
        <v>510</v>
      </c>
      <c r="B50">
        <v>0.47644900000000001</v>
      </c>
      <c r="C50">
        <v>13.293163</v>
      </c>
      <c r="D50">
        <v>1.4571000000000001E-2</v>
      </c>
      <c r="E50">
        <v>13.473665</v>
      </c>
      <c r="F50">
        <f t="shared" si="32"/>
        <v>0.98660334808680483</v>
      </c>
      <c r="G50">
        <f t="shared" si="33"/>
        <v>-0.11714830143544601</v>
      </c>
      <c r="H50">
        <f t="shared" si="50"/>
        <v>4.2047066398318862E-3</v>
      </c>
      <c r="I50">
        <f t="shared" si="51"/>
        <v>4.148377648580958E-3</v>
      </c>
      <c r="J50">
        <f t="shared" si="52"/>
        <v>1.3121565607461927E-6</v>
      </c>
      <c r="K50">
        <f t="shared" si="53"/>
        <v>1.2945780560462608E-6</v>
      </c>
      <c r="L50">
        <f t="shared" si="54"/>
        <v>2.7540336127186598E-6</v>
      </c>
      <c r="M50">
        <f t="shared" si="55"/>
        <v>2.7171387830518286E-6</v>
      </c>
      <c r="N50">
        <f t="shared" si="56"/>
        <v>8.8250928007654258E-3</v>
      </c>
      <c r="O50">
        <f t="shared" si="57"/>
        <v>8.7068661044119259E-3</v>
      </c>
      <c r="P50">
        <f t="shared" si="58"/>
        <v>28.279343644335491</v>
      </c>
      <c r="Q50">
        <f t="shared" si="59"/>
        <v>27.900495121198698</v>
      </c>
      <c r="R50">
        <f t="shared" si="44"/>
        <v>363103.77454429265</v>
      </c>
      <c r="S50">
        <f t="shared" si="45"/>
        <v>368034.20062217902</v>
      </c>
      <c r="T50">
        <f t="shared" si="46"/>
        <v>113.31325602754762</v>
      </c>
      <c r="U50">
        <f t="shared" si="47"/>
        <v>114.85188677626293</v>
      </c>
      <c r="V50">
        <f t="shared" si="48"/>
        <v>3.5361499636513152E-2</v>
      </c>
      <c r="W50">
        <f t="shared" si="49"/>
        <v>3.5841657850731241E-2</v>
      </c>
    </row>
    <row r="51" spans="1:23" x14ac:dyDescent="0.45">
      <c r="A51">
        <v>520</v>
      </c>
      <c r="B51">
        <v>0.39769100000000002</v>
      </c>
      <c r="C51">
        <v>16.288917999999999</v>
      </c>
      <c r="D51">
        <v>1.8533999999999998E-2</v>
      </c>
      <c r="E51">
        <v>14.991955000000001</v>
      </c>
      <c r="F51">
        <f t="shared" si="32"/>
        <v>1.0865105985176715</v>
      </c>
      <c r="G51">
        <f t="shared" si="33"/>
        <v>0.72067934125403887</v>
      </c>
      <c r="H51">
        <f t="shared" si="50"/>
        <v>4.5885456631947234E-3</v>
      </c>
      <c r="I51">
        <f t="shared" si="51"/>
        <v>4.9855034948433647E-3</v>
      </c>
      <c r="J51">
        <f t="shared" si="52"/>
        <v>1.4044033151929218E-6</v>
      </c>
      <c r="K51">
        <f t="shared" si="53"/>
        <v>1.5258990865504636E-6</v>
      </c>
      <c r="L51">
        <f t="shared" si="54"/>
        <v>3.5313932555499666E-6</v>
      </c>
      <c r="M51">
        <f t="shared" si="55"/>
        <v>3.836896199688863E-6</v>
      </c>
      <c r="N51">
        <f t="shared" si="56"/>
        <v>1.1537967072915212E-2</v>
      </c>
      <c r="O51">
        <f t="shared" si="57"/>
        <v>1.2536123510070291E-2</v>
      </c>
      <c r="P51">
        <f t="shared" si="58"/>
        <v>37.69749629737661</v>
      </c>
      <c r="Q51">
        <f t="shared" si="59"/>
        <v>40.958729264680365</v>
      </c>
      <c r="R51">
        <f t="shared" si="44"/>
        <v>283174.35290685674</v>
      </c>
      <c r="S51">
        <f t="shared" si="45"/>
        <v>260627.32686933017</v>
      </c>
      <c r="T51">
        <f t="shared" si="46"/>
        <v>86.670380811490517</v>
      </c>
      <c r="U51">
        <f t="shared" si="47"/>
        <v>79.769475723232802</v>
      </c>
      <c r="V51">
        <f t="shared" si="48"/>
        <v>2.652696062654937E-2</v>
      </c>
      <c r="W51">
        <f t="shared" si="49"/>
        <v>2.4414819940772003E-2</v>
      </c>
    </row>
    <row r="52" spans="1:23" x14ac:dyDescent="0.45">
      <c r="A52">
        <v>530</v>
      </c>
      <c r="B52">
        <v>0.36187000000000002</v>
      </c>
      <c r="C52">
        <v>10.881586</v>
      </c>
      <c r="D52">
        <v>1.2722000000000001E-2</v>
      </c>
      <c r="E52">
        <v>15.245134999999999</v>
      </c>
      <c r="F52">
        <f t="shared" si="32"/>
        <v>0.71377432866288171</v>
      </c>
      <c r="G52">
        <f t="shared" si="33"/>
        <v>-2.9287815154059924</v>
      </c>
      <c r="H52">
        <f t="shared" si="50"/>
        <v>4.5779973459495506E-3</v>
      </c>
      <c r="I52">
        <f t="shared" si="51"/>
        <v>3.2676569822255946E-3</v>
      </c>
      <c r="J52">
        <f t="shared" si="52"/>
        <v>1.3747375605083937E-6</v>
      </c>
      <c r="K52">
        <f t="shared" si="53"/>
        <v>9.8125237933952636E-7</v>
      </c>
      <c r="L52">
        <f t="shared" si="54"/>
        <v>3.7989818457136363E-6</v>
      </c>
      <c r="M52">
        <f t="shared" si="55"/>
        <v>2.711615716526726E-6</v>
      </c>
      <c r="N52">
        <f t="shared" si="56"/>
        <v>1.2650944665071849E-2</v>
      </c>
      <c r="O52">
        <f t="shared" si="57"/>
        <v>9.0299195352629234E-3</v>
      </c>
      <c r="P52">
        <f t="shared" si="58"/>
        <v>42.128761710006351</v>
      </c>
      <c r="Q52">
        <f t="shared" si="59"/>
        <v>30.070428606958298</v>
      </c>
      <c r="R52">
        <f t="shared" si="44"/>
        <v>263228.42293344799</v>
      </c>
      <c r="S52">
        <f t="shared" si="45"/>
        <v>368783.81914709037</v>
      </c>
      <c r="T52">
        <f t="shared" si="46"/>
        <v>79.045480513475994</v>
      </c>
      <c r="U52">
        <f t="shared" si="47"/>
        <v>110.74295801805094</v>
      </c>
      <c r="V52">
        <f t="shared" si="48"/>
        <v>2.3736752741120366E-2</v>
      </c>
      <c r="W52">
        <f t="shared" si="49"/>
        <v>3.3255262606020852E-2</v>
      </c>
    </row>
    <row r="53" spans="1:23" x14ac:dyDescent="0.45">
      <c r="A53">
        <v>540</v>
      </c>
      <c r="B53">
        <v>0.36974200000000002</v>
      </c>
      <c r="C53">
        <v>7.5376560000000001</v>
      </c>
      <c r="D53">
        <v>9.0600000000000003E-3</v>
      </c>
      <c r="E53">
        <v>14.969343</v>
      </c>
      <c r="F53">
        <f t="shared" si="32"/>
        <v>0.50353953409979313</v>
      </c>
      <c r="G53">
        <f t="shared" si="33"/>
        <v>-5.9593285253507613</v>
      </c>
      <c r="H53">
        <f t="shared" si="50"/>
        <v>4.4119350616445598E-3</v>
      </c>
      <c r="I53">
        <f t="shared" si="51"/>
        <v>2.2215837254190435E-3</v>
      </c>
      <c r="J53">
        <f t="shared" si="52"/>
        <v>1.3003356919651439E-6</v>
      </c>
      <c r="K53">
        <f t="shared" si="53"/>
        <v>6.5477042850546061E-7</v>
      </c>
      <c r="L53">
        <f t="shared" si="54"/>
        <v>3.5168730951992032E-6</v>
      </c>
      <c r="M53">
        <f t="shared" si="55"/>
        <v>1.7708846398447042E-6</v>
      </c>
      <c r="N53">
        <f t="shared" si="56"/>
        <v>1.1932469293844247E-2</v>
      </c>
      <c r="O53">
        <f t="shared" si="57"/>
        <v>6.0084700288824192E-3</v>
      </c>
      <c r="P53">
        <f t="shared" si="58"/>
        <v>40.485914502545015</v>
      </c>
      <c r="Q53">
        <f t="shared" si="59"/>
        <v>20.386258526215578</v>
      </c>
      <c r="R53">
        <f t="shared" si="44"/>
        <v>284343.49859398551</v>
      </c>
      <c r="S53">
        <f t="shared" si="45"/>
        <v>564689.52155330335</v>
      </c>
      <c r="T53">
        <f t="shared" si="46"/>
        <v>83.80495062458553</v>
      </c>
      <c r="U53">
        <f t="shared" si="47"/>
        <v>166.43171975445483</v>
      </c>
      <c r="V53">
        <f t="shared" si="48"/>
        <v>2.469994842125002E-2</v>
      </c>
      <c r="W53">
        <f t="shared" si="49"/>
        <v>4.905264978927136E-2</v>
      </c>
    </row>
    <row r="54" spans="1:23" x14ac:dyDescent="0.45">
      <c r="A54">
        <v>550</v>
      </c>
      <c r="B54">
        <v>0.37802000000000002</v>
      </c>
      <c r="C54">
        <v>5.8617299999999997</v>
      </c>
      <c r="D54">
        <v>7.1390000000000004E-3</v>
      </c>
      <c r="E54">
        <v>14.746307</v>
      </c>
      <c r="F54">
        <f t="shared" si="32"/>
        <v>0.3975049481880446</v>
      </c>
      <c r="G54">
        <f t="shared" si="33"/>
        <v>-8.0131492165080651</v>
      </c>
      <c r="H54">
        <f t="shared" si="50"/>
        <v>4.2671775480011232E-3</v>
      </c>
      <c r="I54">
        <f t="shared" si="51"/>
        <v>1.6962241901273738E-3</v>
      </c>
      <c r="J54">
        <f t="shared" si="52"/>
        <v>1.2348043633002404E-6</v>
      </c>
      <c r="K54">
        <f t="shared" si="53"/>
        <v>4.908408444560335E-7</v>
      </c>
      <c r="L54">
        <f t="shared" si="54"/>
        <v>3.2665053788165713E-6</v>
      </c>
      <c r="M54">
        <f t="shared" si="55"/>
        <v>1.2984520513624502E-6</v>
      </c>
      <c r="N54">
        <f t="shared" si="56"/>
        <v>1.1288232231101855E-2</v>
      </c>
      <c r="O54">
        <f t="shared" si="57"/>
        <v>4.4871281681587577E-3</v>
      </c>
      <c r="P54">
        <f t="shared" si="58"/>
        <v>39.009330194169621</v>
      </c>
      <c r="Q54">
        <f t="shared" si="59"/>
        <v>15.506401777683719</v>
      </c>
      <c r="R54">
        <f t="shared" si="44"/>
        <v>306137.56416415022</v>
      </c>
      <c r="S54">
        <f t="shared" si="45"/>
        <v>770147.80711441126</v>
      </c>
      <c r="T54">
        <f t="shared" si="46"/>
        <v>88.587830186975964</v>
      </c>
      <c r="U54">
        <f t="shared" si="47"/>
        <v>222.85969166116749</v>
      </c>
      <c r="V54">
        <f t="shared" si="48"/>
        <v>2.5634892858259359E-2</v>
      </c>
      <c r="W54">
        <f t="shared" si="49"/>
        <v>6.4489493716019003E-2</v>
      </c>
    </row>
    <row r="55" spans="1:23" x14ac:dyDescent="0.45">
      <c r="A55">
        <v>560</v>
      </c>
      <c r="B55">
        <v>0.38131900000000002</v>
      </c>
      <c r="C55">
        <v>4.9492839999999996</v>
      </c>
      <c r="D55">
        <v>6.1999999999999998E-3</v>
      </c>
      <c r="E55">
        <v>14.623390000000001</v>
      </c>
      <c r="F55">
        <f t="shared" si="32"/>
        <v>0.33844983960627456</v>
      </c>
      <c r="G55">
        <f t="shared" si="33"/>
        <v>-9.410113747636796</v>
      </c>
      <c r="H55">
        <f t="shared" si="50"/>
        <v>4.1560442915367707E-3</v>
      </c>
      <c r="I55">
        <f t="shared" si="51"/>
        <v>1.4066125238671931E-3</v>
      </c>
      <c r="J55">
        <f t="shared" si="52"/>
        <v>1.181169629833806E-6</v>
      </c>
      <c r="K55">
        <f t="shared" si="53"/>
        <v>3.9976667176505427E-7</v>
      </c>
      <c r="L55">
        <f t="shared" si="54"/>
        <v>3.0975892358728673E-6</v>
      </c>
      <c r="M55">
        <f t="shared" si="55"/>
        <v>1.0483785800472943E-6</v>
      </c>
      <c r="N55">
        <f t="shared" si="56"/>
        <v>1.0899127217727862E-2</v>
      </c>
      <c r="O55">
        <f t="shared" si="57"/>
        <v>3.6888078586883766E-3</v>
      </c>
      <c r="P55">
        <f t="shared" si="58"/>
        <v>38.349492157484939</v>
      </c>
      <c r="Q55">
        <f t="shared" si="59"/>
        <v>12.979379469682863</v>
      </c>
      <c r="R55">
        <f t="shared" si="44"/>
        <v>322831.70034912997</v>
      </c>
      <c r="S55">
        <f t="shared" si="45"/>
        <v>953853.90261873545</v>
      </c>
      <c r="T55">
        <f t="shared" si="46"/>
        <v>91.750465888081422</v>
      </c>
      <c r="U55">
        <f t="shared" si="47"/>
        <v>271.09029212369126</v>
      </c>
      <c r="V55">
        <f t="shared" si="48"/>
        <v>2.6075964601915153E-2</v>
      </c>
      <c r="W55">
        <f t="shared" si="49"/>
        <v>7.7045285742341721E-2</v>
      </c>
    </row>
    <row r="56" spans="1:23" x14ac:dyDescent="0.45">
      <c r="A56">
        <v>570</v>
      </c>
      <c r="B56">
        <v>0.38581900000000002</v>
      </c>
      <c r="C56">
        <v>4.0993899999999996</v>
      </c>
      <c r="D56">
        <v>5.4799999999999996E-3</v>
      </c>
      <c r="E56">
        <v>14.472804</v>
      </c>
      <c r="F56">
        <f t="shared" si="32"/>
        <v>0.28324780740484012</v>
      </c>
      <c r="G56">
        <f t="shared" si="33"/>
        <v>-10.956668865701861</v>
      </c>
      <c r="H56">
        <f t="shared" si="50"/>
        <v>4.0410847315792194E-3</v>
      </c>
      <c r="I56">
        <f t="shared" si="51"/>
        <v>1.1446283897569908E-3</v>
      </c>
      <c r="J56">
        <f t="shared" si="52"/>
        <v>1.1283484394456453E-6</v>
      </c>
      <c r="K56">
        <f t="shared" si="53"/>
        <v>3.1960222146165205E-7</v>
      </c>
      <c r="L56">
        <f t="shared" si="54"/>
        <v>2.924553843760015E-6</v>
      </c>
      <c r="M56">
        <f t="shared" si="55"/>
        <v>8.2837346388242163E-7</v>
      </c>
      <c r="N56">
        <f t="shared" si="56"/>
        <v>1.047404283246605E-2</v>
      </c>
      <c r="O56">
        <f t="shared" si="57"/>
        <v>2.96674966696039E-3</v>
      </c>
      <c r="P56">
        <f t="shared" si="58"/>
        <v>37.511900658080599</v>
      </c>
      <c r="Q56">
        <f t="shared" si="59"/>
        <v>10.625163612989509</v>
      </c>
      <c r="R56">
        <f t="shared" si="44"/>
        <v>341932.49754442158</v>
      </c>
      <c r="S56">
        <f t="shared" si="45"/>
        <v>1207184.9758600413</v>
      </c>
      <c r="T56">
        <f t="shared" si="46"/>
        <v>95.474117873600107</v>
      </c>
      <c r="U56">
        <f t="shared" si="47"/>
        <v>337.06922128841393</v>
      </c>
      <c r="V56">
        <f t="shared" si="48"/>
        <v>2.6658206661266195E-2</v>
      </c>
      <c r="W56">
        <f t="shared" si="49"/>
        <v>9.4116197775766658E-2</v>
      </c>
    </row>
    <row r="57" spans="1:23" x14ac:dyDescent="0.45">
      <c r="A57">
        <v>580</v>
      </c>
      <c r="B57">
        <v>0.38912000000000002</v>
      </c>
      <c r="C57">
        <v>3.5079560000000001</v>
      </c>
      <c r="D57">
        <v>4.7609999999999996E-3</v>
      </c>
      <c r="E57">
        <v>14.357453</v>
      </c>
      <c r="F57">
        <f t="shared" si="32"/>
        <v>0.24432996576760518</v>
      </c>
      <c r="G57">
        <f t="shared" si="33"/>
        <v>-12.240465317147111</v>
      </c>
      <c r="H57">
        <f t="shared" si="50"/>
        <v>3.9397579571716591E-3</v>
      </c>
      <c r="I57">
        <f t="shared" si="51"/>
        <v>9.6260092680840149E-4</v>
      </c>
      <c r="J57">
        <f t="shared" si="52"/>
        <v>1.0810895749474089E-6</v>
      </c>
      <c r="K57">
        <f t="shared" si="53"/>
        <v>2.6414257883861526E-7</v>
      </c>
      <c r="L57">
        <f t="shared" si="54"/>
        <v>2.7782935211436287E-6</v>
      </c>
      <c r="M57">
        <f t="shared" si="55"/>
        <v>6.7882036091338212E-7</v>
      </c>
      <c r="N57">
        <f t="shared" si="56"/>
        <v>1.0124789158027494E-2</v>
      </c>
      <c r="O57">
        <f t="shared" si="57"/>
        <v>2.4737893883850777E-3</v>
      </c>
      <c r="P57">
        <f t="shared" si="58"/>
        <v>36.897237356085526</v>
      </c>
      <c r="Q57">
        <f t="shared" si="59"/>
        <v>9.0151007401315795</v>
      </c>
      <c r="R57">
        <f t="shared" si="44"/>
        <v>359933.17206756835</v>
      </c>
      <c r="S57">
        <f t="shared" si="45"/>
        <v>1473143.7911709908</v>
      </c>
      <c r="T57">
        <f t="shared" si="46"/>
        <v>98.767488822929664</v>
      </c>
      <c r="U57">
        <f t="shared" si="47"/>
        <v>404.23813146551379</v>
      </c>
      <c r="V57">
        <f t="shared" si="48"/>
        <v>2.7102300108522034E-2</v>
      </c>
      <c r="W57">
        <f t="shared" si="49"/>
        <v>0.11092499449822062</v>
      </c>
    </row>
    <row r="58" spans="1:23" x14ac:dyDescent="0.45">
      <c r="A58">
        <v>590</v>
      </c>
      <c r="B58">
        <v>0.39108199999999999</v>
      </c>
      <c r="C58">
        <v>3.0682290000000001</v>
      </c>
      <c r="D58">
        <v>4.3530000000000001E-3</v>
      </c>
      <c r="E58">
        <v>14.258786000000001</v>
      </c>
      <c r="F58">
        <f t="shared" si="32"/>
        <v>0.21518164309359858</v>
      </c>
      <c r="G58">
        <f t="shared" si="33"/>
        <v>-13.343895612083177</v>
      </c>
      <c r="H58">
        <f t="shared" si="50"/>
        <v>3.8463665667618882E-3</v>
      </c>
      <c r="I58">
        <f t="shared" si="51"/>
        <v>8.2766747777610668E-4</v>
      </c>
      <c r="J58">
        <f t="shared" si="52"/>
        <v>1.0375733085484019E-6</v>
      </c>
      <c r="K58">
        <f t="shared" si="53"/>
        <v>2.2326672936350647E-7</v>
      </c>
      <c r="L58">
        <f t="shared" si="54"/>
        <v>2.6530837741148965E-6</v>
      </c>
      <c r="M58">
        <f t="shared" si="55"/>
        <v>5.7089492577900924E-7</v>
      </c>
      <c r="N58">
        <f t="shared" si="56"/>
        <v>9.8351920230588166E-3</v>
      </c>
      <c r="O58">
        <f t="shared" si="57"/>
        <v>2.1163527796628501E-3</v>
      </c>
      <c r="P58">
        <f t="shared" si="58"/>
        <v>36.459837067418093</v>
      </c>
      <c r="Q58">
        <f t="shared" si="59"/>
        <v>7.8454876470919146</v>
      </c>
      <c r="R58">
        <f t="shared" si="44"/>
        <v>376919.87330238492</v>
      </c>
      <c r="S58">
        <f t="shared" si="45"/>
        <v>1751635.8174588073</v>
      </c>
      <c r="T58">
        <f t="shared" si="46"/>
        <v>101.67569658583979</v>
      </c>
      <c r="U58">
        <f t="shared" si="47"/>
        <v>472.51101499217305</v>
      </c>
      <c r="V58">
        <f t="shared" si="48"/>
        <v>2.7427440176183298E-2</v>
      </c>
      <c r="W58">
        <f t="shared" si="49"/>
        <v>0.12746180288368306</v>
      </c>
    </row>
    <row r="59" spans="1:23" x14ac:dyDescent="0.45">
      <c r="A59">
        <v>600</v>
      </c>
      <c r="B59">
        <v>0.39216200000000001</v>
      </c>
      <c r="C59">
        <v>2.724456</v>
      </c>
      <c r="D59">
        <v>3.9979999999999998E-3</v>
      </c>
      <c r="E59">
        <v>14.171844</v>
      </c>
      <c r="F59">
        <f t="shared" si="32"/>
        <v>0.19224428380668035</v>
      </c>
      <c r="G59">
        <f t="shared" si="33"/>
        <v>-14.3229312930142</v>
      </c>
      <c r="H59">
        <f t="shared" si="50"/>
        <v>3.759198375545364E-3</v>
      </c>
      <c r="I59">
        <f t="shared" si="51"/>
        <v>7.2268439939395467E-4</v>
      </c>
      <c r="J59">
        <f t="shared" si="52"/>
        <v>9.9715833921844654E-7</v>
      </c>
      <c r="K59">
        <f t="shared" si="53"/>
        <v>1.9169799076490904E-7</v>
      </c>
      <c r="L59">
        <f t="shared" si="54"/>
        <v>2.5427204553690734E-6</v>
      </c>
      <c r="M59">
        <f t="shared" si="55"/>
        <v>4.8882347286302355E-7</v>
      </c>
      <c r="N59">
        <f t="shared" si="56"/>
        <v>9.5858302832639679E-3</v>
      </c>
      <c r="O59">
        <f t="shared" si="57"/>
        <v>1.8428210774984691E-3</v>
      </c>
      <c r="P59">
        <f t="shared" si="58"/>
        <v>36.137728795752778</v>
      </c>
      <c r="Q59">
        <f t="shared" si="59"/>
        <v>6.9472717907395412</v>
      </c>
      <c r="R59">
        <f t="shared" si="44"/>
        <v>393279.5671220771</v>
      </c>
      <c r="S59">
        <f t="shared" si="45"/>
        <v>2045728.2751645125</v>
      </c>
      <c r="T59">
        <f t="shared" si="46"/>
        <v>104.32064520753238</v>
      </c>
      <c r="U59">
        <f t="shared" si="47"/>
        <v>542.64627869214871</v>
      </c>
      <c r="V59">
        <f t="shared" si="48"/>
        <v>2.7671910585524366E-2</v>
      </c>
      <c r="W59">
        <f t="shared" si="49"/>
        <v>0.14394139600712949</v>
      </c>
    </row>
    <row r="60" spans="1:23" x14ac:dyDescent="0.45">
      <c r="A60">
        <v>610</v>
      </c>
      <c r="B60">
        <v>0.39243</v>
      </c>
      <c r="C60">
        <v>2.4490440000000002</v>
      </c>
      <c r="D60">
        <v>3.7239999999999999E-3</v>
      </c>
      <c r="E60">
        <v>14.097852</v>
      </c>
      <c r="F60">
        <f t="shared" si="32"/>
        <v>0.17371752803193</v>
      </c>
      <c r="G60">
        <f t="shared" si="33"/>
        <v>-15.203127183908638</v>
      </c>
      <c r="H60">
        <f t="shared" si="50"/>
        <v>3.6782669389802667E-3</v>
      </c>
      <c r="I60">
        <f t="shared" si="51"/>
        <v>6.3897944008122582E-4</v>
      </c>
      <c r="J60">
        <f t="shared" si="52"/>
        <v>9.5969568090197436E-7</v>
      </c>
      <c r="K60">
        <f t="shared" si="53"/>
        <v>1.6671596134921089E-7</v>
      </c>
      <c r="L60">
        <f t="shared" si="54"/>
        <v>2.4455206811456165E-6</v>
      </c>
      <c r="M60">
        <f t="shared" si="55"/>
        <v>4.2482980747957826E-7</v>
      </c>
      <c r="N60">
        <f t="shared" si="56"/>
        <v>9.3730523634285526E-3</v>
      </c>
      <c r="O60">
        <f t="shared" si="57"/>
        <v>1.6282634866886473E-3</v>
      </c>
      <c r="P60">
        <f t="shared" si="58"/>
        <v>35.924501184924701</v>
      </c>
      <c r="Q60">
        <f t="shared" si="59"/>
        <v>6.2407155416252582</v>
      </c>
      <c r="R60">
        <f t="shared" si="44"/>
        <v>408910.87436297815</v>
      </c>
      <c r="S60">
        <f t="shared" si="45"/>
        <v>2353883.7962731002</v>
      </c>
      <c r="T60">
        <f t="shared" si="46"/>
        <v>106.68883104737203</v>
      </c>
      <c r="U60">
        <f t="shared" si="47"/>
        <v>614.15121580455707</v>
      </c>
      <c r="V60">
        <f t="shared" si="48"/>
        <v>2.783615546538579E-2</v>
      </c>
      <c r="W60">
        <f t="shared" si="49"/>
        <v>0.16023803573966003</v>
      </c>
    </row>
    <row r="61" spans="1:23" x14ac:dyDescent="0.45">
      <c r="A61">
        <v>620</v>
      </c>
      <c r="B61">
        <v>0.39194600000000002</v>
      </c>
      <c r="C61">
        <v>2.2214399999999999</v>
      </c>
      <c r="D61">
        <v>3.5049999999999999E-3</v>
      </c>
      <c r="E61">
        <v>14.03445</v>
      </c>
      <c r="F61">
        <f t="shared" si="32"/>
        <v>0.15828479206523946</v>
      </c>
      <c r="G61">
        <f t="shared" si="33"/>
        <v>-16.011216199206061</v>
      </c>
      <c r="H61">
        <f t="shared" si="50"/>
        <v>3.6026646630258879E-3</v>
      </c>
      <c r="I61">
        <f t="shared" si="51"/>
        <v>5.7024702706783871E-4</v>
      </c>
      <c r="J61">
        <f t="shared" si="52"/>
        <v>9.2480949906946376E-7</v>
      </c>
      <c r="K61">
        <f t="shared" si="53"/>
        <v>1.4638327926016834E-7</v>
      </c>
      <c r="L61">
        <f t="shared" si="54"/>
        <v>2.3595329434908473E-6</v>
      </c>
      <c r="M61">
        <f t="shared" si="55"/>
        <v>3.7347818133153124E-7</v>
      </c>
      <c r="N61">
        <f t="shared" si="56"/>
        <v>9.1917372878556943E-3</v>
      </c>
      <c r="O61">
        <f t="shared" si="57"/>
        <v>1.4549122253265467E-3</v>
      </c>
      <c r="P61">
        <f t="shared" si="58"/>
        <v>35.807100978195976</v>
      </c>
      <c r="Q61">
        <f t="shared" si="59"/>
        <v>5.6677195327927823</v>
      </c>
      <c r="R61">
        <f t="shared" si="44"/>
        <v>423812.68833675812</v>
      </c>
      <c r="S61">
        <f t="shared" si="45"/>
        <v>2677532.5841921521</v>
      </c>
      <c r="T61">
        <f t="shared" si="46"/>
        <v>108.79336176429018</v>
      </c>
      <c r="U61">
        <f t="shared" si="47"/>
        <v>687.3266871996733</v>
      </c>
      <c r="V61">
        <f t="shared" si="48"/>
        <v>2.7927421452212234E-2</v>
      </c>
      <c r="W61">
        <f t="shared" si="49"/>
        <v>0.17643780610774995</v>
      </c>
    </row>
    <row r="62" spans="1:23" x14ac:dyDescent="0.45">
      <c r="A62">
        <v>630</v>
      </c>
      <c r="B62">
        <v>0.39206099999999999</v>
      </c>
      <c r="C62">
        <v>2.0232950000000001</v>
      </c>
      <c r="D62">
        <v>3.3709999999999999E-3</v>
      </c>
      <c r="E62">
        <v>13.969694</v>
      </c>
      <c r="F62">
        <f t="shared" si="32"/>
        <v>0.144834596949654</v>
      </c>
      <c r="G62">
        <f t="shared" si="33"/>
        <v>-16.782553697912242</v>
      </c>
      <c r="H62">
        <f t="shared" si="50"/>
        <v>3.5291204025098282E-3</v>
      </c>
      <c r="I62">
        <f t="shared" si="51"/>
        <v>5.1113873108431175E-4</v>
      </c>
      <c r="J62">
        <f t="shared" si="52"/>
        <v>8.9155072512047376E-7</v>
      </c>
      <c r="K62">
        <f t="shared" si="53"/>
        <v>1.2912738993299559E-7</v>
      </c>
      <c r="L62">
        <f t="shared" si="54"/>
        <v>2.2740102308581416E-6</v>
      </c>
      <c r="M62">
        <f t="shared" si="55"/>
        <v>3.2935535524572856E-7</v>
      </c>
      <c r="N62">
        <f t="shared" si="56"/>
        <v>9.0014574326694775E-3</v>
      </c>
      <c r="O62">
        <f t="shared" si="57"/>
        <v>1.3037224592201513E-3</v>
      </c>
      <c r="P62">
        <f t="shared" si="58"/>
        <v>35.631429803015351</v>
      </c>
      <c r="Q62">
        <f t="shared" si="59"/>
        <v>5.1606637742596178</v>
      </c>
      <c r="R62">
        <f t="shared" si="44"/>
        <v>439751.75943805266</v>
      </c>
      <c r="S62">
        <f t="shared" si="45"/>
        <v>3036234.2195830108</v>
      </c>
      <c r="T62">
        <f t="shared" si="46"/>
        <v>111.09312102845099</v>
      </c>
      <c r="U62">
        <f t="shared" si="47"/>
        <v>767.03441973237989</v>
      </c>
      <c r="V62">
        <f t="shared" si="48"/>
        <v>2.8065110087593898E-2</v>
      </c>
      <c r="W62">
        <f t="shared" si="49"/>
        <v>0.19377352289211411</v>
      </c>
    </row>
    <row r="63" spans="1:23" x14ac:dyDescent="0.45">
      <c r="A63">
        <v>640</v>
      </c>
      <c r="B63">
        <v>0.39279700000000001</v>
      </c>
      <c r="C63">
        <v>1.8558300000000001</v>
      </c>
      <c r="D63">
        <v>3.1849999999999999E-3</v>
      </c>
      <c r="E63">
        <v>13.903829</v>
      </c>
      <c r="F63">
        <f t="shared" si="32"/>
        <v>0.13347618127351826</v>
      </c>
      <c r="G63">
        <f t="shared" si="33"/>
        <v>-17.491924538331514</v>
      </c>
      <c r="H63">
        <f t="shared" si="50"/>
        <v>3.4575986144600689E-3</v>
      </c>
      <c r="I63">
        <f t="shared" si="51"/>
        <v>4.6150705943473773E-4</v>
      </c>
      <c r="J63">
        <f t="shared" si="52"/>
        <v>8.5983423549845073E-7</v>
      </c>
      <c r="K63">
        <f t="shared" si="53"/>
        <v>1.1476739028256819E-7</v>
      </c>
      <c r="L63">
        <f t="shared" si="54"/>
        <v>2.189004079711532E-6</v>
      </c>
      <c r="M63">
        <f t="shared" si="55"/>
        <v>2.9217990535204747E-7</v>
      </c>
      <c r="N63">
        <f t="shared" si="56"/>
        <v>8.8025076934397893E-3</v>
      </c>
      <c r="O63">
        <f t="shared" si="57"/>
        <v>1.1749251125511085E-3</v>
      </c>
      <c r="P63">
        <f t="shared" si="58"/>
        <v>35.396983683683935</v>
      </c>
      <c r="Q63">
        <f t="shared" si="59"/>
        <v>4.7246542106991658</v>
      </c>
      <c r="R63">
        <f t="shared" si="44"/>
        <v>456828.75115142792</v>
      </c>
      <c r="S63">
        <f t="shared" si="45"/>
        <v>3422548.8532317113</v>
      </c>
      <c r="T63">
        <f t="shared" si="46"/>
        <v>113.60399045663614</v>
      </c>
      <c r="U63">
        <f t="shared" si="47"/>
        <v>851.11807494581967</v>
      </c>
      <c r="V63">
        <f t="shared" si="48"/>
        <v>2.8250994743965856E-2</v>
      </c>
      <c r="W63">
        <f t="shared" si="49"/>
        <v>0.21165570122263352</v>
      </c>
    </row>
    <row r="64" spans="1:23" x14ac:dyDescent="0.45">
      <c r="A64">
        <v>650</v>
      </c>
      <c r="B64">
        <v>0.393793</v>
      </c>
      <c r="C64">
        <v>1.713619</v>
      </c>
      <c r="D64">
        <v>3.0920000000000001E-3</v>
      </c>
      <c r="E64">
        <v>13.844684000000001</v>
      </c>
      <c r="F64">
        <f t="shared" si="32"/>
        <v>0.123774511574262</v>
      </c>
      <c r="G64">
        <f t="shared" si="33"/>
        <v>-18.147375575190541</v>
      </c>
      <c r="H64">
        <f t="shared" si="50"/>
        <v>3.3899229140696525E-3</v>
      </c>
      <c r="I64">
        <f t="shared" si="51"/>
        <v>4.1958605296337018E-4</v>
      </c>
      <c r="J64">
        <f t="shared" si="52"/>
        <v>8.3003536688410404E-7</v>
      </c>
      <c r="K64">
        <f t="shared" si="53"/>
        <v>1.0273722212544334E-7</v>
      </c>
      <c r="L64">
        <f t="shared" si="54"/>
        <v>2.1077961438728065E-6</v>
      </c>
      <c r="M64">
        <f t="shared" si="55"/>
        <v>2.6089143820596949E-7</v>
      </c>
      <c r="N64">
        <f t="shared" si="56"/>
        <v>8.6083879451124123E-3</v>
      </c>
      <c r="O64">
        <f t="shared" si="57"/>
        <v>1.0654990133480539E-3</v>
      </c>
      <c r="P64">
        <f t="shared" si="58"/>
        <v>35.157262825900922</v>
      </c>
      <c r="Q64">
        <f t="shared" si="59"/>
        <v>4.3515730345638444</v>
      </c>
      <c r="R64">
        <f t="shared" si="44"/>
        <v>474429.18182904896</v>
      </c>
      <c r="S64">
        <f t="shared" si="45"/>
        <v>3833011.948864786</v>
      </c>
      <c r="T64">
        <f t="shared" si="46"/>
        <v>116.16576836174889</v>
      </c>
      <c r="U64">
        <f t="shared" si="47"/>
        <v>938.52738244943066</v>
      </c>
      <c r="V64">
        <f t="shared" si="48"/>
        <v>2.8443625004369904E-2</v>
      </c>
      <c r="W64">
        <f t="shared" si="49"/>
        <v>0.22980195714449944</v>
      </c>
    </row>
    <row r="65" spans="1:23" x14ac:dyDescent="0.45">
      <c r="A65">
        <v>660</v>
      </c>
      <c r="B65">
        <v>0.394034</v>
      </c>
      <c r="C65">
        <v>1.5979399999999999</v>
      </c>
      <c r="D65">
        <v>2.993E-3</v>
      </c>
      <c r="E65">
        <v>13.801736999999999</v>
      </c>
      <c r="F65">
        <f t="shared" si="32"/>
        <v>0.11577818067392531</v>
      </c>
      <c r="G65">
        <f t="shared" si="33"/>
        <v>-18.727465583462202</v>
      </c>
      <c r="H65">
        <f t="shared" si="50"/>
        <v>3.3282040406125853E-3</v>
      </c>
      <c r="I65">
        <f t="shared" si="51"/>
        <v>3.8533340873373221E-4</v>
      </c>
      <c r="J65">
        <f t="shared" si="52"/>
        <v>8.0257594648774586E-7</v>
      </c>
      <c r="K65">
        <f t="shared" si="53"/>
        <v>9.2920782937004858E-8</v>
      </c>
      <c r="L65">
        <f t="shared" si="54"/>
        <v>2.0368190219314724E-6</v>
      </c>
      <c r="M65">
        <f t="shared" si="55"/>
        <v>2.358192007212699E-7</v>
      </c>
      <c r="N65">
        <f t="shared" si="56"/>
        <v>8.4464894923092556E-3</v>
      </c>
      <c r="O65">
        <f t="shared" si="57"/>
        <v>9.7791918650099287E-4</v>
      </c>
      <c r="P65">
        <f t="shared" si="58"/>
        <v>35.026766725714026</v>
      </c>
      <c r="Q65">
        <f t="shared" si="59"/>
        <v>4.0553353263931537</v>
      </c>
      <c r="R65">
        <f t="shared" si="44"/>
        <v>490961.63637146377</v>
      </c>
      <c r="S65">
        <f t="shared" si="45"/>
        <v>4240536.8050668836</v>
      </c>
      <c r="T65">
        <f t="shared" si="46"/>
        <v>118.39238075303658</v>
      </c>
      <c r="U65">
        <f t="shared" si="47"/>
        <v>1022.5793846810723</v>
      </c>
      <c r="V65">
        <f t="shared" si="48"/>
        <v>2.8549594880702335E-2</v>
      </c>
      <c r="W65">
        <f t="shared" si="49"/>
        <v>0.24658873299372944</v>
      </c>
    </row>
    <row r="66" spans="1:23" x14ac:dyDescent="0.45">
      <c r="A66">
        <v>670</v>
      </c>
      <c r="B66">
        <v>0.39208999999999999</v>
      </c>
      <c r="C66">
        <v>1.4937940000000001</v>
      </c>
      <c r="D66">
        <v>2.869E-3</v>
      </c>
      <c r="E66">
        <v>13.789008000000001</v>
      </c>
      <c r="F66">
        <f t="shared" si="32"/>
        <v>0.1083322310060303</v>
      </c>
      <c r="G66">
        <f t="shared" si="33"/>
        <v>-19.304846257049721</v>
      </c>
      <c r="H66">
        <f t="shared" si="50"/>
        <v>3.2755056470652089E-3</v>
      </c>
      <c r="I66">
        <f t="shared" si="51"/>
        <v>3.5484283441942496E-4</v>
      </c>
      <c r="J66">
        <f t="shared" si="52"/>
        <v>7.7807897739678378E-7</v>
      </c>
      <c r="K66">
        <f t="shared" si="53"/>
        <v>8.4291031520284208E-8</v>
      </c>
      <c r="L66">
        <f t="shared" si="54"/>
        <v>1.9844397393373557E-6</v>
      </c>
      <c r="M66">
        <f t="shared" si="55"/>
        <v>2.1497878425944097E-7</v>
      </c>
      <c r="N66">
        <f t="shared" si="56"/>
        <v>8.3539637508358005E-3</v>
      </c>
      <c r="O66">
        <f t="shared" si="57"/>
        <v>9.0500353087154728E-4</v>
      </c>
      <c r="P66">
        <f t="shared" si="58"/>
        <v>35.167966538294785</v>
      </c>
      <c r="Q66">
        <f t="shared" si="59"/>
        <v>3.8098242750388942</v>
      </c>
      <c r="R66">
        <f t="shared" si="44"/>
        <v>503920.56769328762</v>
      </c>
      <c r="S66">
        <f t="shared" si="45"/>
        <v>4651621.8027969617</v>
      </c>
      <c r="T66">
        <f t="shared" si="46"/>
        <v>119.70365563292654</v>
      </c>
      <c r="U66">
        <f t="shared" si="47"/>
        <v>1104.9680646405525</v>
      </c>
      <c r="V66">
        <f t="shared" si="48"/>
        <v>2.8434967910672033E-2</v>
      </c>
      <c r="W66">
        <f t="shared" si="49"/>
        <v>0.26247929768093858</v>
      </c>
    </row>
    <row r="67" spans="1:23" x14ac:dyDescent="0.45">
      <c r="A67">
        <v>680</v>
      </c>
      <c r="B67">
        <v>0.38780700000000001</v>
      </c>
      <c r="C67">
        <v>1.4001129999999999</v>
      </c>
      <c r="D67">
        <v>2.8999999999999998E-3</v>
      </c>
      <c r="E67">
        <v>13.809998999999999</v>
      </c>
      <c r="F67">
        <f t="shared" si="32"/>
        <v>0.10138400444489533</v>
      </c>
      <c r="G67">
        <f t="shared" si="33"/>
        <v>-19.880611181965261</v>
      </c>
      <c r="H67">
        <f t="shared" si="50"/>
        <v>3.2322494190354873E-3</v>
      </c>
      <c r="I67">
        <f t="shared" si="51"/>
        <v>3.2769838946650421E-4</v>
      </c>
      <c r="J67">
        <f t="shared" si="52"/>
        <v>7.5651245933147762E-7</v>
      </c>
      <c r="K67">
        <f t="shared" si="53"/>
        <v>7.6698262539481214E-8</v>
      </c>
      <c r="L67">
        <f t="shared" si="54"/>
        <v>1.9507447243899094E-6</v>
      </c>
      <c r="M67">
        <f t="shared" si="55"/>
        <v>1.9777431180840266E-7</v>
      </c>
      <c r="N67">
        <f t="shared" si="56"/>
        <v>8.3346856014344436E-3</v>
      </c>
      <c r="O67">
        <f t="shared" si="57"/>
        <v>8.4500380206263472E-4</v>
      </c>
      <c r="P67">
        <f t="shared" si="58"/>
        <v>35.610494395408026</v>
      </c>
      <c r="Q67">
        <f t="shared" si="59"/>
        <v>3.6103345220689671</v>
      </c>
      <c r="R67">
        <f t="shared" si="44"/>
        <v>512624.73633639968</v>
      </c>
      <c r="S67">
        <f t="shared" si="45"/>
        <v>5056268.3841810944</v>
      </c>
      <c r="T67">
        <f t="shared" si="46"/>
        <v>119.98053049870228</v>
      </c>
      <c r="U67">
        <f t="shared" si="47"/>
        <v>1183.4266278554287</v>
      </c>
      <c r="V67">
        <f t="shared" si="48"/>
        <v>2.8081609564200548E-2</v>
      </c>
      <c r="W67">
        <f t="shared" si="49"/>
        <v>0.27698264354377111</v>
      </c>
    </row>
    <row r="68" spans="1:23" x14ac:dyDescent="0.45">
      <c r="A68">
        <v>690</v>
      </c>
      <c r="B68">
        <v>0.38304300000000002</v>
      </c>
      <c r="C68">
        <v>1.319528</v>
      </c>
      <c r="D68">
        <v>2.7820000000000002E-3</v>
      </c>
      <c r="E68">
        <v>13.838068</v>
      </c>
      <c r="F68">
        <f t="shared" ref="F68:F102" si="60">C68/E68</f>
        <v>9.5354929604334948E-2</v>
      </c>
      <c r="G68">
        <f t="shared" ref="G68:G102" si="61">20*LOG10(F68)</f>
        <v>-20.413137002622715</v>
      </c>
      <c r="H68">
        <f t="shared" ref="H68:H102" si="62">(E68/(2*PI()*A68))</f>
        <v>3.1918796015098228E-3</v>
      </c>
      <c r="I68">
        <f t="shared" ref="I68:I102" si="63">(C68/(2*PI()*A68))</f>
        <v>3.0436145470748185E-4</v>
      </c>
      <c r="J68">
        <f t="shared" ref="J68:J102" si="64">(E68/((2*PI()*A68)^2))</f>
        <v>7.3623683526735847E-7</v>
      </c>
      <c r="K68">
        <f t="shared" ref="K68:K102" si="65">(C68/((2*PI()*A68)^2))</f>
        <v>7.0203811599037318E-8</v>
      </c>
      <c r="L68">
        <f t="shared" ref="L68:L102" si="66">(J68/B68)</f>
        <v>1.9220735929578622E-6</v>
      </c>
      <c r="M68">
        <f t="shared" ref="M68:M102" si="67">(K68/B68)</f>
        <v>1.8327919215084812E-7</v>
      </c>
      <c r="N68">
        <f t="shared" ref="N68:N102" si="68">(H68/B68)</f>
        <v>8.3329537454275952E-3</v>
      </c>
      <c r="O68">
        <f t="shared" ref="O68:O102" si="69">(I68/B68)</f>
        <v>7.9458821779142773E-4</v>
      </c>
      <c r="P68">
        <f t="shared" ref="P68:P102" si="70">(E68/B68)</f>
        <v>36.126669851687666</v>
      </c>
      <c r="Q68">
        <f t="shared" ref="Q68:Q102" si="71">(C68/B68)</f>
        <v>3.4448560605467269</v>
      </c>
      <c r="R68">
        <f t="shared" si="44"/>
        <v>520271.44208412373</v>
      </c>
      <c r="S68">
        <f t="shared" si="45"/>
        <v>5456156.7424246883</v>
      </c>
      <c r="T68">
        <f t="shared" si="46"/>
        <v>120.00546631483627</v>
      </c>
      <c r="U68">
        <f t="shared" si="47"/>
        <v>1258.5135012189307</v>
      </c>
      <c r="V68">
        <f t="shared" si="48"/>
        <v>2.7680381394281344E-2</v>
      </c>
      <c r="W68">
        <f t="shared" si="49"/>
        <v>0.29028789082156653</v>
      </c>
    </row>
    <row r="69" spans="1:23" x14ac:dyDescent="0.45">
      <c r="A69">
        <v>700</v>
      </c>
      <c r="B69">
        <v>0.37905699999999998</v>
      </c>
      <c r="C69">
        <v>1.2463439999999999</v>
      </c>
      <c r="D69">
        <v>2.8389999999999999E-3</v>
      </c>
      <c r="E69">
        <v>13.855509</v>
      </c>
      <c r="F69">
        <f t="shared" si="60"/>
        <v>8.9952956618194246E-2</v>
      </c>
      <c r="G69">
        <f t="shared" si="61"/>
        <v>-20.919691149567186</v>
      </c>
      <c r="H69">
        <f t="shared" si="62"/>
        <v>3.1502467805774913E-3</v>
      </c>
      <c r="I69">
        <f t="shared" si="63"/>
        <v>2.8337401198989316E-4</v>
      </c>
      <c r="J69">
        <f t="shared" si="64"/>
        <v>7.1625335298319604E-7</v>
      </c>
      <c r="K69">
        <f t="shared" si="65"/>
        <v>6.4429106788533598E-8</v>
      </c>
      <c r="L69">
        <f t="shared" si="66"/>
        <v>1.8895663527733193E-6</v>
      </c>
      <c r="M69">
        <f t="shared" si="67"/>
        <v>1.699720801582179E-7</v>
      </c>
      <c r="N69">
        <f t="shared" si="68"/>
        <v>8.3107468812803655E-3</v>
      </c>
      <c r="O69">
        <f t="shared" si="69"/>
        <v>7.4757625367660578E-4</v>
      </c>
      <c r="P69">
        <f t="shared" si="70"/>
        <v>36.552573887304547</v>
      </c>
      <c r="Q69">
        <f t="shared" si="71"/>
        <v>3.2880120931680459</v>
      </c>
      <c r="R69">
        <f t="shared" ref="R69:R102" si="72">(1/L69)</f>
        <v>529221.95536150318</v>
      </c>
      <c r="S69">
        <f t="shared" ref="S69:S102" si="73">(1/M69)</f>
        <v>5883319.1843575342</v>
      </c>
      <c r="T69">
        <f t="shared" ref="T69:T102" si="74">(1/N69)</f>
        <v>120.32612884077376</v>
      </c>
      <c r="U69">
        <f t="shared" ref="U69:U102" si="75">(1/O69)</f>
        <v>1337.6561856826852</v>
      </c>
      <c r="V69">
        <f t="shared" ref="V69:V102" si="76">(1/P69)</f>
        <v>2.735785455445917E-2</v>
      </c>
      <c r="W69">
        <f t="shared" ref="W69:W102" si="77">(1/Q69)</f>
        <v>0.30413513444121365</v>
      </c>
    </row>
    <row r="70" spans="1:23" x14ac:dyDescent="0.45">
      <c r="A70">
        <v>710</v>
      </c>
      <c r="B70">
        <v>0.37630999999999998</v>
      </c>
      <c r="C70">
        <v>1.1815249999999999</v>
      </c>
      <c r="D70">
        <v>2.673E-3</v>
      </c>
      <c r="E70">
        <v>13.856344</v>
      </c>
      <c r="F70">
        <f t="shared" si="60"/>
        <v>8.5269606470509102E-2</v>
      </c>
      <c r="G70">
        <f t="shared" si="61"/>
        <v>-21.384114826666995</v>
      </c>
      <c r="H70">
        <f t="shared" si="62"/>
        <v>3.1060642827911628E-3</v>
      </c>
      <c r="I70">
        <f t="shared" si="63"/>
        <v>2.6485287906570656E-4</v>
      </c>
      <c r="J70">
        <f t="shared" si="64"/>
        <v>6.9626124530619185E-7</v>
      </c>
      <c r="K70">
        <f t="shared" si="65"/>
        <v>5.9369922387925582E-8</v>
      </c>
      <c r="L70">
        <f t="shared" si="66"/>
        <v>1.8502331729324013E-6</v>
      </c>
      <c r="M70">
        <f t="shared" si="67"/>
        <v>1.5776865453462727E-7</v>
      </c>
      <c r="N70">
        <f t="shared" si="68"/>
        <v>8.2540040997878417E-3</v>
      </c>
      <c r="O70">
        <f t="shared" si="69"/>
        <v>7.0381568139487813E-4</v>
      </c>
      <c r="P70">
        <f t="shared" si="70"/>
        <v>36.821620472482799</v>
      </c>
      <c r="Q70">
        <f t="shared" si="71"/>
        <v>3.1397650872950491</v>
      </c>
      <c r="R70">
        <f t="shared" si="72"/>
        <v>540472.4197086565</v>
      </c>
      <c r="S70">
        <f t="shared" si="73"/>
        <v>6338394.67636785</v>
      </c>
      <c r="T70">
        <f t="shared" si="74"/>
        <v>121.15332000207071</v>
      </c>
      <c r="U70">
        <f t="shared" si="75"/>
        <v>1420.8265408609825</v>
      </c>
      <c r="V70">
        <f t="shared" si="76"/>
        <v>2.7157957394822178E-2</v>
      </c>
      <c r="W70">
        <f t="shared" si="77"/>
        <v>0.31849516514673837</v>
      </c>
    </row>
    <row r="71" spans="1:23" x14ac:dyDescent="0.45">
      <c r="A71">
        <v>720</v>
      </c>
      <c r="B71">
        <v>0.37489699999999998</v>
      </c>
      <c r="C71">
        <v>1.120045</v>
      </c>
      <c r="D71">
        <v>2.7100000000000002E-3</v>
      </c>
      <c r="E71">
        <v>13.837794000000001</v>
      </c>
      <c r="F71">
        <f t="shared" si="60"/>
        <v>8.0941008371710102E-2</v>
      </c>
      <c r="G71">
        <f t="shared" si="61"/>
        <v>-21.836627788476019</v>
      </c>
      <c r="H71">
        <f t="shared" si="62"/>
        <v>3.0588240508157929E-3</v>
      </c>
      <c r="I71">
        <f t="shared" si="63"/>
        <v>2.4758430310466931E-4</v>
      </c>
      <c r="J71">
        <f t="shared" si="64"/>
        <v>6.7614856629959488E-7</v>
      </c>
      <c r="K71">
        <f t="shared" si="65"/>
        <v>5.4728146765375297E-8</v>
      </c>
      <c r="L71">
        <f t="shared" si="66"/>
        <v>1.8035582207902301E-6</v>
      </c>
      <c r="M71">
        <f t="shared" si="67"/>
        <v>1.459818210478486E-7</v>
      </c>
      <c r="N71">
        <f t="shared" si="68"/>
        <v>8.1591051697287344E-3</v>
      </c>
      <c r="O71">
        <f t="shared" si="69"/>
        <v>6.6040619984867666E-4</v>
      </c>
      <c r="P71">
        <f t="shared" si="70"/>
        <v>36.910922199964261</v>
      </c>
      <c r="Q71">
        <f t="shared" si="71"/>
        <v>2.9876072627948478</v>
      </c>
      <c r="R71">
        <f t="shared" si="72"/>
        <v>554459.5059214941</v>
      </c>
      <c r="S71">
        <f t="shared" si="73"/>
        <v>6850168.0060028089</v>
      </c>
      <c r="T71">
        <f t="shared" si="74"/>
        <v>122.56245987735528</v>
      </c>
      <c r="U71">
        <f t="shared" si="75"/>
        <v>1514.2195821740268</v>
      </c>
      <c r="V71">
        <f t="shared" si="76"/>
        <v>2.7092251843032201E-2</v>
      </c>
      <c r="W71">
        <f t="shared" si="77"/>
        <v>0.33471601587436217</v>
      </c>
    </row>
    <row r="72" spans="1:23" x14ac:dyDescent="0.45">
      <c r="A72">
        <v>730</v>
      </c>
      <c r="B72">
        <v>0.37467699999999998</v>
      </c>
      <c r="C72">
        <v>1.0607</v>
      </c>
      <c r="D72">
        <v>2.7139999999999998E-3</v>
      </c>
      <c r="E72">
        <v>13.801937000000001</v>
      </c>
      <c r="F72">
        <f t="shared" si="60"/>
        <v>7.6851531781372426E-2</v>
      </c>
      <c r="G72">
        <f t="shared" si="61"/>
        <v>-22.286949437047177</v>
      </c>
      <c r="H72">
        <f t="shared" si="62"/>
        <v>3.0091047914971572E-3</v>
      </c>
      <c r="I72">
        <f t="shared" si="63"/>
        <v>2.3125431251722379E-4</v>
      </c>
      <c r="J72">
        <f t="shared" si="64"/>
        <v>6.5604644088805418E-7</v>
      </c>
      <c r="K72">
        <f t="shared" si="65"/>
        <v>5.0418173901964557E-8</v>
      </c>
      <c r="L72">
        <f t="shared" si="66"/>
        <v>1.7509653405147746E-6</v>
      </c>
      <c r="M72">
        <f t="shared" si="67"/>
        <v>1.3456436851465277E-7</v>
      </c>
      <c r="N72">
        <f t="shared" si="68"/>
        <v>8.0311969816592894E-3</v>
      </c>
      <c r="O72">
        <f t="shared" si="69"/>
        <v>6.1720979007845109E-4</v>
      </c>
      <c r="P72">
        <f t="shared" si="70"/>
        <v>36.836894178185482</v>
      </c>
      <c r="Q72">
        <f t="shared" si="71"/>
        <v>2.8309717436618742</v>
      </c>
      <c r="R72">
        <f t="shared" si="72"/>
        <v>571113.53198230942</v>
      </c>
      <c r="S72">
        <f t="shared" si="73"/>
        <v>7431387.7517368915</v>
      </c>
      <c r="T72">
        <f t="shared" si="74"/>
        <v>124.51444065980243</v>
      </c>
      <c r="U72">
        <f t="shared" si="75"/>
        <v>1620.1946503034146</v>
      </c>
      <c r="V72">
        <f t="shared" si="76"/>
        <v>2.7146696873054845E-2</v>
      </c>
      <c r="W72">
        <f t="shared" si="77"/>
        <v>0.35323559913264824</v>
      </c>
    </row>
    <row r="73" spans="1:23" x14ac:dyDescent="0.45">
      <c r="A73">
        <v>740</v>
      </c>
      <c r="B73">
        <v>0.37525199999999997</v>
      </c>
      <c r="C73">
        <v>1.005023</v>
      </c>
      <c r="D73">
        <v>2.611E-3</v>
      </c>
      <c r="E73">
        <v>13.75066</v>
      </c>
      <c r="F73">
        <f t="shared" si="60"/>
        <v>7.3089073542651775E-2</v>
      </c>
      <c r="G73">
        <f t="shared" si="61"/>
        <v>-22.722950861612951</v>
      </c>
      <c r="H73">
        <f t="shared" si="62"/>
        <v>2.9574128510486508E-3</v>
      </c>
      <c r="I73">
        <f t="shared" si="63"/>
        <v>2.1615456536627829E-4</v>
      </c>
      <c r="J73">
        <f t="shared" si="64"/>
        <v>6.3606334325390283E-7</v>
      </c>
      <c r="K73">
        <f t="shared" si="65"/>
        <v>4.6489280472869461E-8</v>
      </c>
      <c r="L73">
        <f t="shared" si="66"/>
        <v>1.6950298552809922E-6</v>
      </c>
      <c r="M73">
        <f t="shared" si="67"/>
        <v>1.2388816174962281E-7</v>
      </c>
      <c r="N73">
        <f t="shared" si="68"/>
        <v>7.8811381446298786E-3</v>
      </c>
      <c r="O73">
        <f t="shared" si="69"/>
        <v>5.7602508545265133E-4</v>
      </c>
      <c r="P73">
        <f t="shared" si="70"/>
        <v>36.643802031701362</v>
      </c>
      <c r="Q73">
        <f t="shared" si="71"/>
        <v>2.6782615415773936</v>
      </c>
      <c r="R73">
        <f t="shared" si="72"/>
        <v>589960.1100738286</v>
      </c>
      <c r="S73">
        <f t="shared" si="73"/>
        <v>8071796.2546009328</v>
      </c>
      <c r="T73">
        <f t="shared" si="74"/>
        <v>126.88522668282233</v>
      </c>
      <c r="U73">
        <f t="shared" si="75"/>
        <v>1736.0355047978182</v>
      </c>
      <c r="V73">
        <f t="shared" si="76"/>
        <v>2.7289744637711937E-2</v>
      </c>
      <c r="W73">
        <f t="shared" si="77"/>
        <v>0.37337652969136026</v>
      </c>
    </row>
    <row r="74" spans="1:23" x14ac:dyDescent="0.45">
      <c r="A74">
        <v>750</v>
      </c>
      <c r="B74">
        <v>0.37609900000000002</v>
      </c>
      <c r="C74">
        <v>0.95663600000000004</v>
      </c>
      <c r="D74">
        <v>2.578E-3</v>
      </c>
      <c r="E74">
        <v>13.689772</v>
      </c>
      <c r="F74">
        <f t="shared" si="60"/>
        <v>6.9879615233913325E-2</v>
      </c>
      <c r="G74">
        <f t="shared" si="61"/>
        <v>-23.1129898992682</v>
      </c>
      <c r="H74">
        <f t="shared" si="62"/>
        <v>2.9050598448013632E-3</v>
      </c>
      <c r="I74">
        <f t="shared" si="63"/>
        <v>2.0300446418621121E-4</v>
      </c>
      <c r="J74">
        <f t="shared" si="64"/>
        <v>6.1647284570388174E-7</v>
      </c>
      <c r="K74">
        <f t="shared" si="65"/>
        <v>4.3078885259942869E-8</v>
      </c>
      <c r="L74">
        <f t="shared" si="66"/>
        <v>1.6391238628762154E-6</v>
      </c>
      <c r="M74">
        <f t="shared" si="67"/>
        <v>1.1454134485851563E-7</v>
      </c>
      <c r="N74">
        <f t="shared" si="68"/>
        <v>7.7241892289034615E-3</v>
      </c>
      <c r="O74">
        <f t="shared" si="69"/>
        <v>5.3976337130971156E-4</v>
      </c>
      <c r="P74">
        <f t="shared" si="70"/>
        <v>36.399384204690783</v>
      </c>
      <c r="Q74">
        <f t="shared" si="71"/>
        <v>2.5435749629751743</v>
      </c>
      <c r="R74">
        <f t="shared" si="72"/>
        <v>610082.02165105008</v>
      </c>
      <c r="S74">
        <f t="shared" si="73"/>
        <v>8730471.9639465157</v>
      </c>
      <c r="T74">
        <f t="shared" si="74"/>
        <v>129.46342591634846</v>
      </c>
      <c r="U74">
        <f t="shared" si="75"/>
        <v>1852.6636914497271</v>
      </c>
      <c r="V74">
        <f t="shared" si="76"/>
        <v>2.7472992245597665E-2</v>
      </c>
      <c r="W74">
        <f t="shared" si="77"/>
        <v>0.39314744584146943</v>
      </c>
    </row>
    <row r="75" spans="1:23" x14ac:dyDescent="0.45">
      <c r="A75">
        <v>760</v>
      </c>
      <c r="B75">
        <v>0.37695000000000001</v>
      </c>
      <c r="C75">
        <v>0.90935600000000005</v>
      </c>
      <c r="D75">
        <v>2.5709999999999999E-3</v>
      </c>
      <c r="E75">
        <v>13.624492999999999</v>
      </c>
      <c r="F75">
        <f t="shared" si="60"/>
        <v>6.674420838999294E-2</v>
      </c>
      <c r="G75">
        <f t="shared" si="61"/>
        <v>-23.511728269198244</v>
      </c>
      <c r="H75">
        <f t="shared" si="62"/>
        <v>2.8531650106196397E-3</v>
      </c>
      <c r="I75">
        <f t="shared" si="63"/>
        <v>1.9043224003983367E-4</v>
      </c>
      <c r="J75">
        <f t="shared" si="64"/>
        <v>5.9749383539073119E-7</v>
      </c>
      <c r="K75">
        <f t="shared" si="65"/>
        <v>3.9879253061055102E-8</v>
      </c>
      <c r="L75">
        <f t="shared" si="66"/>
        <v>1.5850745069391994E-6</v>
      </c>
      <c r="M75">
        <f t="shared" si="67"/>
        <v>1.0579454320481523E-7</v>
      </c>
      <c r="N75">
        <f t="shared" si="68"/>
        <v>7.5690808081168319E-3</v>
      </c>
      <c r="O75">
        <f t="shared" si="69"/>
        <v>5.0519230677764605E-4</v>
      </c>
      <c r="P75">
        <f t="shared" si="70"/>
        <v>36.144032365035144</v>
      </c>
      <c r="Q75">
        <f t="shared" si="71"/>
        <v>2.4124048282265553</v>
      </c>
      <c r="R75">
        <f t="shared" si="72"/>
        <v>630885.17014320905</v>
      </c>
      <c r="S75">
        <f t="shared" si="73"/>
        <v>9452283.3570350446</v>
      </c>
      <c r="T75">
        <f t="shared" si="74"/>
        <v>132.11643862060939</v>
      </c>
      <c r="U75">
        <f t="shared" si="75"/>
        <v>1979.4442365491866</v>
      </c>
      <c r="V75">
        <f t="shared" si="76"/>
        <v>2.7667084566009175E-2</v>
      </c>
      <c r="W75">
        <f t="shared" si="77"/>
        <v>0.41452412476521844</v>
      </c>
    </row>
    <row r="76" spans="1:23" x14ac:dyDescent="0.45">
      <c r="A76">
        <v>770</v>
      </c>
      <c r="B76">
        <v>0.37764500000000001</v>
      </c>
      <c r="C76">
        <v>0.86455400000000004</v>
      </c>
      <c r="D76">
        <v>2.5149999999999999E-3</v>
      </c>
      <c r="E76">
        <v>13.555075</v>
      </c>
      <c r="F76">
        <f t="shared" si="60"/>
        <v>6.3780834853366733E-2</v>
      </c>
      <c r="G76">
        <f t="shared" si="61"/>
        <v>-23.906196007964226</v>
      </c>
      <c r="H76">
        <f t="shared" si="62"/>
        <v>2.8017625847160691E-3</v>
      </c>
      <c r="I76">
        <f t="shared" si="63"/>
        <v>1.786987567141175E-4</v>
      </c>
      <c r="J76">
        <f t="shared" si="64"/>
        <v>5.7910956458115265E-7</v>
      </c>
      <c r="K76">
        <f t="shared" si="65"/>
        <v>3.6936091500555609E-8</v>
      </c>
      <c r="L76">
        <f t="shared" si="66"/>
        <v>1.5334760544457165E-6</v>
      </c>
      <c r="M76">
        <f t="shared" si="67"/>
        <v>9.7806382980194645E-8</v>
      </c>
      <c r="N76">
        <f t="shared" si="68"/>
        <v>7.4190379449378891E-3</v>
      </c>
      <c r="O76">
        <f t="shared" si="69"/>
        <v>4.7319243393694475E-4</v>
      </c>
      <c r="P76">
        <f t="shared" si="70"/>
        <v>35.893696460962012</v>
      </c>
      <c r="Q76">
        <f t="shared" si="71"/>
        <v>2.2893299262534921</v>
      </c>
      <c r="R76">
        <f t="shared" si="72"/>
        <v>652113.21500644856</v>
      </c>
      <c r="S76">
        <f t="shared" si="73"/>
        <v>10224281.580911703</v>
      </c>
      <c r="T76">
        <f t="shared" si="74"/>
        <v>134.78836574522626</v>
      </c>
      <c r="U76">
        <f t="shared" si="75"/>
        <v>2113.3051339811891</v>
      </c>
      <c r="V76">
        <f t="shared" si="76"/>
        <v>2.7860045038481898E-2</v>
      </c>
      <c r="W76">
        <f t="shared" si="77"/>
        <v>0.43680903679816413</v>
      </c>
    </row>
    <row r="77" spans="1:23" x14ac:dyDescent="0.45">
      <c r="A77">
        <v>780</v>
      </c>
      <c r="B77">
        <v>0.37816499999999997</v>
      </c>
      <c r="C77">
        <v>0.82448299999999997</v>
      </c>
      <c r="D77">
        <v>2.5430000000000001E-3</v>
      </c>
      <c r="E77">
        <v>13.486046999999999</v>
      </c>
      <c r="F77">
        <f t="shared" si="60"/>
        <v>6.1136002269605021E-2</v>
      </c>
      <c r="G77">
        <f t="shared" si="61"/>
        <v>-24.274059270659482</v>
      </c>
      <c r="H77">
        <f t="shared" si="62"/>
        <v>2.7517577472046485E-3</v>
      </c>
      <c r="I77">
        <f t="shared" si="63"/>
        <v>1.682314678785066E-4</v>
      </c>
      <c r="J77">
        <f t="shared" si="64"/>
        <v>5.6148185597312563E-7</v>
      </c>
      <c r="K77">
        <f t="shared" si="65"/>
        <v>3.4326756021115051E-8</v>
      </c>
      <c r="L77">
        <f t="shared" si="66"/>
        <v>1.4847536286359808E-6</v>
      </c>
      <c r="M77">
        <f t="shared" si="67"/>
        <v>9.0771901210093617E-8</v>
      </c>
      <c r="N77">
        <f t="shared" si="68"/>
        <v>7.276606103697192E-3</v>
      </c>
      <c r="O77">
        <f t="shared" si="69"/>
        <v>4.4486260727065333E-4</v>
      </c>
      <c r="P77">
        <f t="shared" si="70"/>
        <v>35.661806354369126</v>
      </c>
      <c r="Q77">
        <f t="shared" si="71"/>
        <v>2.1802202742189256</v>
      </c>
      <c r="R77">
        <f t="shared" si="72"/>
        <v>673512.41358385084</v>
      </c>
      <c r="S77">
        <f t="shared" si="73"/>
        <v>11016625.042208573</v>
      </c>
      <c r="T77">
        <f t="shared" si="74"/>
        <v>137.42670494310624</v>
      </c>
      <c r="U77">
        <f t="shared" si="75"/>
        <v>2247.8850405864805</v>
      </c>
      <c r="V77">
        <f t="shared" si="76"/>
        <v>2.8041204364777906E-2</v>
      </c>
      <c r="W77">
        <f t="shared" si="77"/>
        <v>0.45866925091238997</v>
      </c>
    </row>
    <row r="78" spans="1:23" x14ac:dyDescent="0.45">
      <c r="A78">
        <v>790</v>
      </c>
      <c r="B78">
        <v>0.37848799999999999</v>
      </c>
      <c r="C78">
        <v>0.78670700000000005</v>
      </c>
      <c r="D78">
        <v>2.5379999999999999E-3</v>
      </c>
      <c r="E78">
        <v>13.417121</v>
      </c>
      <c r="F78">
        <f t="shared" si="60"/>
        <v>5.8634561020952262E-2</v>
      </c>
      <c r="G78">
        <f t="shared" si="61"/>
        <v>-24.636926438600518</v>
      </c>
      <c r="H78">
        <f t="shared" si="62"/>
        <v>2.7030394040659165E-3</v>
      </c>
      <c r="I78">
        <f t="shared" si="63"/>
        <v>1.584915288797414E-4</v>
      </c>
      <c r="J78">
        <f t="shared" si="64"/>
        <v>5.4455959813830579E-7</v>
      </c>
      <c r="K78">
        <f t="shared" si="65"/>
        <v>3.1930012986585734E-8</v>
      </c>
      <c r="L78">
        <f t="shared" si="66"/>
        <v>1.4387763895772279E-6</v>
      </c>
      <c r="M78">
        <f t="shared" si="67"/>
        <v>8.4362022010171355E-8</v>
      </c>
      <c r="N78">
        <f t="shared" si="68"/>
        <v>7.1416779503337404E-3</v>
      </c>
      <c r="O78">
        <f t="shared" si="69"/>
        <v>4.1874915157083292E-4</v>
      </c>
      <c r="P78">
        <f t="shared" si="70"/>
        <v>35.449263913254846</v>
      </c>
      <c r="Q78">
        <f t="shared" si="71"/>
        <v>2.0785520280695824</v>
      </c>
      <c r="R78">
        <f t="shared" si="72"/>
        <v>695035.03619060735</v>
      </c>
      <c r="S78">
        <f t="shared" si="73"/>
        <v>11853675.103702849</v>
      </c>
      <c r="T78">
        <f t="shared" si="74"/>
        <v>140.02311598960699</v>
      </c>
      <c r="U78">
        <f t="shared" si="75"/>
        <v>2388.0645399489158</v>
      </c>
      <c r="V78">
        <f t="shared" si="76"/>
        <v>2.8209330451741472E-2</v>
      </c>
      <c r="W78">
        <f t="shared" si="77"/>
        <v>0.48110414677891511</v>
      </c>
    </row>
    <row r="79" spans="1:23" x14ac:dyDescent="0.45">
      <c r="A79">
        <v>800</v>
      </c>
      <c r="B79">
        <v>0.37851899999999999</v>
      </c>
      <c r="C79">
        <v>0.751247</v>
      </c>
      <c r="D79">
        <v>2.6150000000000001E-3</v>
      </c>
      <c r="E79">
        <v>13.349608</v>
      </c>
      <c r="F79">
        <f t="shared" si="60"/>
        <v>5.6274835935257422E-2</v>
      </c>
      <c r="G79">
        <f t="shared" si="61"/>
        <v>-24.993715249522189</v>
      </c>
      <c r="H79">
        <f t="shared" si="62"/>
        <v>2.6558201269238882E-3</v>
      </c>
      <c r="I79">
        <f t="shared" si="63"/>
        <v>1.4945584191619637E-4</v>
      </c>
      <c r="J79">
        <f t="shared" si="64"/>
        <v>5.2835862645360207E-7</v>
      </c>
      <c r="K79">
        <f t="shared" si="65"/>
        <v>2.9733295018654422E-8</v>
      </c>
      <c r="L79">
        <f t="shared" si="66"/>
        <v>1.395857609402968E-6</v>
      </c>
      <c r="M79">
        <f t="shared" si="67"/>
        <v>7.8551657958132675E-8</v>
      </c>
      <c r="N79">
        <f t="shared" si="68"/>
        <v>7.0163456178524413E-3</v>
      </c>
      <c r="O79">
        <f t="shared" si="69"/>
        <v>3.9484369850970854E-4</v>
      </c>
      <c r="P79">
        <f t="shared" si="70"/>
        <v>35.267999756947475</v>
      </c>
      <c r="Q79">
        <f t="shared" si="71"/>
        <v>1.9847009000869178</v>
      </c>
      <c r="R79">
        <f t="shared" si="72"/>
        <v>716405.45085950207</v>
      </c>
      <c r="S79">
        <f t="shared" si="73"/>
        <v>12730476.045877872</v>
      </c>
      <c r="T79">
        <f t="shared" si="74"/>
        <v>142.52433595283458</v>
      </c>
      <c r="U79">
        <f t="shared" si="75"/>
        <v>2532.6477382680368</v>
      </c>
      <c r="V79">
        <f t="shared" si="76"/>
        <v>2.8354315722229444E-2</v>
      </c>
      <c r="W79">
        <f t="shared" si="77"/>
        <v>0.50385425831983355</v>
      </c>
    </row>
    <row r="80" spans="1:23" x14ac:dyDescent="0.45">
      <c r="A80">
        <v>810</v>
      </c>
      <c r="B80">
        <v>0.37809100000000001</v>
      </c>
      <c r="C80">
        <v>0.71796899999999997</v>
      </c>
      <c r="D80">
        <v>2.5230000000000001E-3</v>
      </c>
      <c r="E80">
        <v>13.285666000000001</v>
      </c>
      <c r="F80">
        <f t="shared" si="60"/>
        <v>5.404087382597153E-2</v>
      </c>
      <c r="G80">
        <f t="shared" si="61"/>
        <v>-25.345552743433384</v>
      </c>
      <c r="H80">
        <f t="shared" si="62"/>
        <v>2.6104684150221346E-3</v>
      </c>
      <c r="I80">
        <f t="shared" si="63"/>
        <v>1.4107199424289506E-4</v>
      </c>
      <c r="J80">
        <f t="shared" si="64"/>
        <v>5.1292463214325697E-7</v>
      </c>
      <c r="K80">
        <f t="shared" si="65"/>
        <v>2.7718895327886614E-8</v>
      </c>
      <c r="L80">
        <f t="shared" si="66"/>
        <v>1.3566168783262679E-6</v>
      </c>
      <c r="M80">
        <f t="shared" si="67"/>
        <v>7.3312761551813228E-8</v>
      </c>
      <c r="N80">
        <f t="shared" si="68"/>
        <v>6.9043389422708676E-3</v>
      </c>
      <c r="O80">
        <f t="shared" si="69"/>
        <v>3.7311650963100168E-4</v>
      </c>
      <c r="P80">
        <f t="shared" si="70"/>
        <v>35.138805208269972</v>
      </c>
      <c r="Q80">
        <f t="shared" si="71"/>
        <v>1.8989317386555087</v>
      </c>
      <c r="R80">
        <f t="shared" si="72"/>
        <v>737127.78896998137</v>
      </c>
      <c r="S80">
        <f t="shared" si="73"/>
        <v>13640190.041037504</v>
      </c>
      <c r="T80">
        <f t="shared" si="74"/>
        <v>144.83645840120005</v>
      </c>
      <c r="U80">
        <f t="shared" si="75"/>
        <v>2680.127987338225</v>
      </c>
      <c r="V80">
        <f t="shared" si="76"/>
        <v>2.8458565795647726E-2</v>
      </c>
      <c r="W80">
        <f t="shared" si="77"/>
        <v>0.52661187321458169</v>
      </c>
    </row>
    <row r="81" spans="1:23" x14ac:dyDescent="0.45">
      <c r="A81">
        <v>820</v>
      </c>
      <c r="B81">
        <v>0.37693100000000002</v>
      </c>
      <c r="C81">
        <v>0.68773600000000001</v>
      </c>
      <c r="D81">
        <v>2.617E-3</v>
      </c>
      <c r="E81">
        <v>13.230434000000001</v>
      </c>
      <c r="F81">
        <f t="shared" si="60"/>
        <v>5.1981363574316611E-2</v>
      </c>
      <c r="G81">
        <f t="shared" si="61"/>
        <v>-25.68304664559043</v>
      </c>
      <c r="H81">
        <f t="shared" si="62"/>
        <v>2.5679133784769236E-3</v>
      </c>
      <c r="I81">
        <f t="shared" si="63"/>
        <v>1.3348363895396067E-4</v>
      </c>
      <c r="J81">
        <f t="shared" si="64"/>
        <v>4.9840988733708718E-7</v>
      </c>
      <c r="K81">
        <f t="shared" si="65"/>
        <v>2.5908025562703311E-8</v>
      </c>
      <c r="L81">
        <f t="shared" si="66"/>
        <v>1.322284151043791E-6</v>
      </c>
      <c r="M81">
        <f t="shared" si="67"/>
        <v>6.8734133203963884E-8</v>
      </c>
      <c r="N81">
        <f t="shared" si="68"/>
        <v>6.8126882067989199E-3</v>
      </c>
      <c r="O81">
        <f t="shared" si="69"/>
        <v>3.5413282259607373E-4</v>
      </c>
      <c r="P81">
        <f t="shared" si="70"/>
        <v>35.100413603550784</v>
      </c>
      <c r="Q81">
        <f t="shared" si="71"/>
        <v>1.8245673611350619</v>
      </c>
      <c r="R81">
        <f t="shared" si="72"/>
        <v>756267.09978382126</v>
      </c>
      <c r="S81">
        <f t="shared" si="73"/>
        <v>14548812.262352502</v>
      </c>
      <c r="T81">
        <f t="shared" si="74"/>
        <v>146.78493564434976</v>
      </c>
      <c r="U81">
        <f t="shared" si="75"/>
        <v>2823.7992532553435</v>
      </c>
      <c r="V81">
        <f t="shared" si="76"/>
        <v>2.848969277954147E-2</v>
      </c>
      <c r="W81">
        <f t="shared" si="77"/>
        <v>0.5480751334814522</v>
      </c>
    </row>
    <row r="82" spans="1:23" x14ac:dyDescent="0.45">
      <c r="A82">
        <v>830</v>
      </c>
      <c r="B82">
        <v>0.375143</v>
      </c>
      <c r="C82">
        <v>0.66941600000000001</v>
      </c>
      <c r="D82">
        <v>2.5500000000000002E-3</v>
      </c>
      <c r="E82">
        <v>13.19045</v>
      </c>
      <c r="F82">
        <f t="shared" si="60"/>
        <v>5.0750050225731494E-2</v>
      </c>
      <c r="G82">
        <f t="shared" si="61"/>
        <v>-25.891270472138437</v>
      </c>
      <c r="H82">
        <f t="shared" si="62"/>
        <v>2.5293076133813142E-3</v>
      </c>
      <c r="I82">
        <f t="shared" si="63"/>
        <v>1.2836248841542676E-4</v>
      </c>
      <c r="J82">
        <f t="shared" si="64"/>
        <v>4.8500217984289242E-7</v>
      </c>
      <c r="K82">
        <f t="shared" si="65"/>
        <v>2.461388498661605E-8</v>
      </c>
      <c r="L82">
        <f t="shared" si="66"/>
        <v>1.2928461409193092E-6</v>
      </c>
      <c r="M82">
        <f t="shared" si="67"/>
        <v>6.5612006585798087E-8</v>
      </c>
      <c r="N82">
        <f t="shared" si="68"/>
        <v>6.7422492579664664E-3</v>
      </c>
      <c r="O82">
        <f t="shared" si="69"/>
        <v>3.4216948847619907E-4</v>
      </c>
      <c r="P82">
        <f t="shared" si="70"/>
        <v>35.161125224247819</v>
      </c>
      <c r="Q82">
        <f t="shared" si="71"/>
        <v>1.7844288711238114</v>
      </c>
      <c r="R82">
        <f t="shared" si="72"/>
        <v>773487.24519448692</v>
      </c>
      <c r="S82">
        <f t="shared" si="73"/>
        <v>15241112.900461925</v>
      </c>
      <c r="T82">
        <f t="shared" si="74"/>
        <v>148.31845601353672</v>
      </c>
      <c r="U82">
        <f t="shared" si="75"/>
        <v>2922.5282606387591</v>
      </c>
      <c r="V82">
        <f t="shared" si="76"/>
        <v>2.8440500513629181E-2</v>
      </c>
      <c r="W82">
        <f t="shared" si="77"/>
        <v>0.56040339639327419</v>
      </c>
    </row>
    <row r="83" spans="1:23" x14ac:dyDescent="0.45">
      <c r="A83">
        <v>840</v>
      </c>
      <c r="B83">
        <v>0.373029</v>
      </c>
      <c r="C83">
        <v>0.67106299999999997</v>
      </c>
      <c r="D83">
        <v>2.712E-3</v>
      </c>
      <c r="E83">
        <v>13.172473999999999</v>
      </c>
      <c r="F83">
        <f t="shared" si="60"/>
        <v>5.094434044811931E-2</v>
      </c>
      <c r="G83">
        <f t="shared" si="61"/>
        <v>-25.858081119775239</v>
      </c>
      <c r="H83">
        <f t="shared" si="62"/>
        <v>2.4957908926779414E-3</v>
      </c>
      <c r="I83">
        <f t="shared" si="63"/>
        <v>1.2714642092390065E-4</v>
      </c>
      <c r="J83">
        <f t="shared" si="64"/>
        <v>4.7287792558741478E-7</v>
      </c>
      <c r="K83">
        <f t="shared" si="65"/>
        <v>2.4090454031525691E-8</v>
      </c>
      <c r="L83">
        <f t="shared" si="66"/>
        <v>1.267670678653442E-6</v>
      </c>
      <c r="M83">
        <f t="shared" si="67"/>
        <v>6.4580646629419411E-8</v>
      </c>
      <c r="N83">
        <f t="shared" si="68"/>
        <v>6.6906082172644528E-3</v>
      </c>
      <c r="O83">
        <f t="shared" si="69"/>
        <v>3.4084862282530488E-4</v>
      </c>
      <c r="P83">
        <f t="shared" si="70"/>
        <v>35.312198247321255</v>
      </c>
      <c r="Q83">
        <f t="shared" si="71"/>
        <v>1.798956649483016</v>
      </c>
      <c r="R83">
        <f t="shared" si="72"/>
        <v>788848.41058423009</v>
      </c>
      <c r="S83">
        <f t="shared" si="73"/>
        <v>15484515.132501859</v>
      </c>
      <c r="T83">
        <f t="shared" si="74"/>
        <v>149.46324273174432</v>
      </c>
      <c r="U83">
        <f t="shared" si="75"/>
        <v>2933.8537199034831</v>
      </c>
      <c r="V83">
        <f t="shared" si="76"/>
        <v>2.8318826061072506E-2</v>
      </c>
      <c r="W83">
        <f t="shared" si="77"/>
        <v>0.55587776408474321</v>
      </c>
    </row>
    <row r="84" spans="1:23" x14ac:dyDescent="0.45">
      <c r="A84">
        <v>850</v>
      </c>
      <c r="B84">
        <v>0.37045499999999998</v>
      </c>
      <c r="C84">
        <v>0.644598</v>
      </c>
      <c r="D84">
        <v>2.9520000000000002E-3</v>
      </c>
      <c r="E84">
        <v>13.1548</v>
      </c>
      <c r="F84">
        <f t="shared" si="60"/>
        <v>4.9000973028856386E-2</v>
      </c>
      <c r="G84">
        <f t="shared" si="61"/>
        <v>-26.195905919075702</v>
      </c>
      <c r="H84">
        <f t="shared" si="62"/>
        <v>2.4631193475120766E-3</v>
      </c>
      <c r="I84">
        <f t="shared" si="63"/>
        <v>1.206952447142936E-4</v>
      </c>
      <c r="J84">
        <f t="shared" si="64"/>
        <v>4.6119719950803636E-7</v>
      </c>
      <c r="K84">
        <f t="shared" si="65"/>
        <v>2.259911153407739E-8</v>
      </c>
      <c r="L84">
        <f t="shared" si="66"/>
        <v>1.2449479680609964E-6</v>
      </c>
      <c r="M84">
        <f t="shared" si="67"/>
        <v>6.1003661805286448E-8</v>
      </c>
      <c r="N84">
        <f t="shared" si="68"/>
        <v>6.6489029639553434E-3</v>
      </c>
      <c r="O84">
        <f t="shared" si="69"/>
        <v>3.2580271480825906E-4</v>
      </c>
      <c r="P84">
        <f t="shared" si="70"/>
        <v>35.509846000188958</v>
      </c>
      <c r="Q84">
        <f t="shared" si="71"/>
        <v>1.7400170061141031</v>
      </c>
      <c r="R84">
        <f t="shared" si="72"/>
        <v>803246.42126007704</v>
      </c>
      <c r="S84">
        <f t="shared" si="73"/>
        <v>16392458.590302888</v>
      </c>
      <c r="T84">
        <f t="shared" si="74"/>
        <v>150.40075113460722</v>
      </c>
      <c r="U84">
        <f t="shared" si="75"/>
        <v>3069.3421342069496</v>
      </c>
      <c r="V84">
        <f t="shared" si="76"/>
        <v>2.8161203515066742E-2</v>
      </c>
      <c r="W84">
        <f t="shared" si="77"/>
        <v>0.57470702670501606</v>
      </c>
    </row>
    <row r="85" spans="1:23" x14ac:dyDescent="0.45">
      <c r="A85">
        <v>860</v>
      </c>
      <c r="B85">
        <v>0.36793700000000001</v>
      </c>
      <c r="C85">
        <v>0.60001400000000005</v>
      </c>
      <c r="D85">
        <v>2.8890000000000001E-3</v>
      </c>
      <c r="E85">
        <v>13.131042000000001</v>
      </c>
      <c r="F85">
        <f t="shared" si="60"/>
        <v>4.5694317328358255E-2</v>
      </c>
      <c r="G85">
        <f t="shared" si="61"/>
        <v>-26.802756132690892</v>
      </c>
      <c r="H85">
        <f t="shared" si="62"/>
        <v>2.4300816770317299E-3</v>
      </c>
      <c r="I85">
        <f t="shared" si="63"/>
        <v>1.1104092328411687E-4</v>
      </c>
      <c r="J85">
        <f t="shared" si="64"/>
        <v>4.4972036164725882E-7</v>
      </c>
      <c r="K85">
        <f t="shared" si="65"/>
        <v>2.0549664914133879E-8</v>
      </c>
      <c r="L85">
        <f t="shared" si="66"/>
        <v>1.2222754483709407E-6</v>
      </c>
      <c r="M85">
        <f t="shared" si="67"/>
        <v>5.5851042200523127E-8</v>
      </c>
      <c r="N85">
        <f t="shared" si="68"/>
        <v>6.6046134991363465E-3</v>
      </c>
      <c r="O85">
        <f t="shared" si="69"/>
        <v>3.0179330506069482E-4</v>
      </c>
      <c r="P85">
        <f t="shared" si="70"/>
        <v>35.688289027741163</v>
      </c>
      <c r="Q85">
        <f t="shared" si="71"/>
        <v>1.6307520037397707</v>
      </c>
      <c r="R85">
        <f t="shared" si="72"/>
        <v>818146.18900576676</v>
      </c>
      <c r="S85">
        <f t="shared" si="73"/>
        <v>17904768.838684868</v>
      </c>
      <c r="T85">
        <f t="shared" si="74"/>
        <v>151.40931413030683</v>
      </c>
      <c r="U85">
        <f t="shared" si="75"/>
        <v>3313.526122784222</v>
      </c>
      <c r="V85">
        <f t="shared" si="76"/>
        <v>2.8020396248827777E-2</v>
      </c>
      <c r="W85">
        <f t="shared" si="77"/>
        <v>0.61321402500608313</v>
      </c>
    </row>
    <row r="86" spans="1:23" x14ac:dyDescent="0.45">
      <c r="A86">
        <v>870</v>
      </c>
      <c r="B86">
        <v>0.36585699999999999</v>
      </c>
      <c r="C86">
        <v>0.57657700000000001</v>
      </c>
      <c r="D86">
        <v>3.0119999999999999E-3</v>
      </c>
      <c r="E86">
        <v>13.093031</v>
      </c>
      <c r="F86">
        <f t="shared" si="60"/>
        <v>4.4036938429306401E-2</v>
      </c>
      <c r="G86">
        <f t="shared" si="61"/>
        <v>-27.123657640271233</v>
      </c>
      <c r="H86">
        <f t="shared" si="62"/>
        <v>2.3951960962131282E-3</v>
      </c>
      <c r="I86">
        <f t="shared" si="63"/>
        <v>1.0547710301505258E-4</v>
      </c>
      <c r="J86">
        <f t="shared" si="64"/>
        <v>4.3816930849049459E-7</v>
      </c>
      <c r="K86">
        <f t="shared" si="65"/>
        <v>1.9295634859607673E-8</v>
      </c>
      <c r="L86">
        <f t="shared" si="66"/>
        <v>1.1976518379872316E-6</v>
      </c>
      <c r="M86">
        <f t="shared" si="67"/>
        <v>5.2740920249189367E-8</v>
      </c>
      <c r="N86">
        <f t="shared" si="68"/>
        <v>6.5468095354554601E-3</v>
      </c>
      <c r="O86">
        <f t="shared" si="69"/>
        <v>2.8830144842124813E-4</v>
      </c>
      <c r="P86">
        <f t="shared" si="70"/>
        <v>35.787291209406952</v>
      </c>
      <c r="Q86">
        <f t="shared" si="71"/>
        <v>1.5759627395403122</v>
      </c>
      <c r="R86">
        <f t="shared" si="72"/>
        <v>834967.19854794827</v>
      </c>
      <c r="S86">
        <f t="shared" si="73"/>
        <v>18960609.622949652</v>
      </c>
      <c r="T86">
        <f t="shared" si="74"/>
        <v>152.74615743505515</v>
      </c>
      <c r="U86">
        <f t="shared" si="75"/>
        <v>3468.591661526661</v>
      </c>
      <c r="V86">
        <f t="shared" si="76"/>
        <v>2.7942880452967691E-2</v>
      </c>
      <c r="W86">
        <f t="shared" si="77"/>
        <v>0.63453276838999817</v>
      </c>
    </row>
    <row r="87" spans="1:23" x14ac:dyDescent="0.45">
      <c r="A87">
        <v>880</v>
      </c>
      <c r="B87">
        <v>0.36437999999999998</v>
      </c>
      <c r="C87">
        <v>0.56456700000000004</v>
      </c>
      <c r="D87">
        <v>2.8189999999999999E-3</v>
      </c>
      <c r="E87">
        <v>13.048544</v>
      </c>
      <c r="F87">
        <f t="shared" si="60"/>
        <v>4.3266666380555568E-2</v>
      </c>
      <c r="G87">
        <f t="shared" si="61"/>
        <v>-27.276931302543748</v>
      </c>
      <c r="H87">
        <f t="shared" si="62"/>
        <v>2.3599321338091958E-3</v>
      </c>
      <c r="I87">
        <f t="shared" si="63"/>
        <v>1.0210639631427509E-4</v>
      </c>
      <c r="J87">
        <f t="shared" si="64"/>
        <v>4.268123459740201E-7</v>
      </c>
      <c r="K87">
        <f t="shared" si="65"/>
        <v>1.8466747380360186E-8</v>
      </c>
      <c r="L87">
        <f t="shared" si="66"/>
        <v>1.1713385640650424E-6</v>
      </c>
      <c r="M87">
        <f t="shared" si="67"/>
        <v>5.0679914870081197E-8</v>
      </c>
      <c r="N87">
        <f t="shared" si="68"/>
        <v>6.4765687848103515E-3</v>
      </c>
      <c r="O87">
        <f t="shared" si="69"/>
        <v>2.8021954090310964E-4</v>
      </c>
      <c r="P87">
        <f t="shared" si="70"/>
        <v>35.810264010099345</v>
      </c>
      <c r="Q87">
        <f t="shared" si="71"/>
        <v>1.5493907459245844</v>
      </c>
      <c r="R87">
        <f t="shared" si="72"/>
        <v>853724.13295228255</v>
      </c>
      <c r="S87">
        <f t="shared" si="73"/>
        <v>19731682.71027125</v>
      </c>
      <c r="T87">
        <f t="shared" si="74"/>
        <v>154.40274522295255</v>
      </c>
      <c r="U87">
        <f t="shared" si="75"/>
        <v>3568.6304987051776</v>
      </c>
      <c r="V87">
        <f t="shared" si="76"/>
        <v>2.7924954692262985E-2</v>
      </c>
      <c r="W87">
        <f t="shared" si="77"/>
        <v>0.64541498174707335</v>
      </c>
    </row>
    <row r="88" spans="1:23" x14ac:dyDescent="0.45">
      <c r="A88">
        <v>890</v>
      </c>
      <c r="B88">
        <v>0.36339500000000002</v>
      </c>
      <c r="C88">
        <v>0.56197799999999998</v>
      </c>
      <c r="D88">
        <v>3.1129999999999999E-3</v>
      </c>
      <c r="E88">
        <v>12.994301999999999</v>
      </c>
      <c r="F88">
        <f t="shared" si="60"/>
        <v>4.3248032868560389E-2</v>
      </c>
      <c r="G88">
        <f t="shared" si="61"/>
        <v>-27.280672831617238</v>
      </c>
      <c r="H88">
        <f t="shared" si="62"/>
        <v>2.3237161745268561E-3</v>
      </c>
      <c r="I88">
        <f t="shared" si="63"/>
        <v>1.0049615349314287E-4</v>
      </c>
      <c r="J88">
        <f t="shared" si="64"/>
        <v>4.1554035451521185E-7</v>
      </c>
      <c r="K88">
        <f t="shared" si="65"/>
        <v>1.7971302910287117E-8</v>
      </c>
      <c r="L88">
        <f t="shared" si="66"/>
        <v>1.143494969702973E-6</v>
      </c>
      <c r="M88">
        <f t="shared" si="67"/>
        <v>4.9453908034747632E-8</v>
      </c>
      <c r="N88">
        <f t="shared" si="68"/>
        <v>6.3944638052996217E-3</v>
      </c>
      <c r="O88">
        <f t="shared" si="69"/>
        <v>2.7654798082841776E-4</v>
      </c>
      <c r="P88">
        <f t="shared" si="70"/>
        <v>35.758064915587717</v>
      </c>
      <c r="Q88">
        <f t="shared" si="71"/>
        <v>1.5464659667854537</v>
      </c>
      <c r="R88">
        <f t="shared" si="72"/>
        <v>874511.93620882626</v>
      </c>
      <c r="S88">
        <f t="shared" si="73"/>
        <v>20220848.861881115</v>
      </c>
      <c r="T88">
        <f t="shared" si="74"/>
        <v>156.38527802303255</v>
      </c>
      <c r="U88">
        <f t="shared" si="75"/>
        <v>3616.009044811804</v>
      </c>
      <c r="V88">
        <f t="shared" si="76"/>
        <v>2.7965719128276383E-2</v>
      </c>
      <c r="W88">
        <f t="shared" si="77"/>
        <v>0.64663563342337249</v>
      </c>
    </row>
    <row r="89" spans="1:23" x14ac:dyDescent="0.45">
      <c r="A89">
        <v>900</v>
      </c>
      <c r="B89">
        <v>0.36277999999999999</v>
      </c>
      <c r="C89">
        <v>0.56366899999999998</v>
      </c>
      <c r="D89">
        <v>2.82E-3</v>
      </c>
      <c r="E89">
        <v>12.938323</v>
      </c>
      <c r="F89">
        <f t="shared" si="60"/>
        <v>4.3565846980323487E-2</v>
      </c>
      <c r="G89">
        <f t="shared" si="61"/>
        <v>-27.217076765248144</v>
      </c>
      <c r="H89">
        <f t="shared" si="62"/>
        <v>2.2879978452995118E-3</v>
      </c>
      <c r="I89">
        <f t="shared" si="63"/>
        <v>9.9678564019628396E-5</v>
      </c>
      <c r="J89">
        <f t="shared" si="64"/>
        <v>4.0460685207002552E-7</v>
      </c>
      <c r="K89">
        <f t="shared" si="65"/>
        <v>1.7627040204473114E-8</v>
      </c>
      <c r="L89">
        <f t="shared" si="66"/>
        <v>1.1152953637742586E-6</v>
      </c>
      <c r="M89">
        <f t="shared" si="67"/>
        <v>4.8588787156053572E-8</v>
      </c>
      <c r="N89">
        <f t="shared" si="68"/>
        <v>6.3068466985487402E-3</v>
      </c>
      <c r="O89">
        <f t="shared" si="69"/>
        <v>2.7476311819733281E-4</v>
      </c>
      <c r="P89">
        <f t="shared" si="70"/>
        <v>35.664377859859975</v>
      </c>
      <c r="Q89">
        <f t="shared" si="71"/>
        <v>1.5537488284910965</v>
      </c>
      <c r="R89">
        <f t="shared" si="72"/>
        <v>896623.47076913435</v>
      </c>
      <c r="S89">
        <f t="shared" si="73"/>
        <v>20580880.045189854</v>
      </c>
      <c r="T89">
        <f t="shared" si="74"/>
        <v>158.55784162791028</v>
      </c>
      <c r="U89">
        <f t="shared" si="75"/>
        <v>3639.4986581925727</v>
      </c>
      <c r="V89">
        <f t="shared" si="76"/>
        <v>2.8039182512293127E-2</v>
      </c>
      <c r="W89">
        <f t="shared" si="77"/>
        <v>0.64360466869740929</v>
      </c>
    </row>
    <row r="90" spans="1:23" x14ac:dyDescent="0.45">
      <c r="A90">
        <v>910</v>
      </c>
      <c r="B90">
        <v>0.36229099999999997</v>
      </c>
      <c r="C90">
        <v>0.56939700000000004</v>
      </c>
      <c r="D90">
        <v>2.7060000000000001E-3</v>
      </c>
      <c r="E90">
        <v>12.880141999999999</v>
      </c>
      <c r="F90">
        <f t="shared" si="60"/>
        <v>4.4207354235690888E-2</v>
      </c>
      <c r="G90">
        <f t="shared" si="61"/>
        <v>-27.090109527814946</v>
      </c>
      <c r="H90">
        <f t="shared" si="62"/>
        <v>2.2526794143137704E-3</v>
      </c>
      <c r="I90">
        <f t="shared" si="63"/>
        <v>9.9584996848017517E-5</v>
      </c>
      <c r="J90">
        <f t="shared" si="64"/>
        <v>3.9398358680152988E-7</v>
      </c>
      <c r="K90">
        <f t="shared" si="65"/>
        <v>1.7416971984783302E-8</v>
      </c>
      <c r="L90">
        <f t="shared" si="66"/>
        <v>1.0874782614018286E-6</v>
      </c>
      <c r="M90">
        <f t="shared" si="67"/>
        <v>4.8074536725403896E-8</v>
      </c>
      <c r="N90">
        <f t="shared" si="68"/>
        <v>6.2178729648646267E-3</v>
      </c>
      <c r="O90">
        <f t="shared" si="69"/>
        <v>2.7487571275029612E-4</v>
      </c>
      <c r="P90">
        <f t="shared" si="70"/>
        <v>35.5519237298194</v>
      </c>
      <c r="Q90">
        <f t="shared" si="71"/>
        <v>1.5716564860843909</v>
      </c>
      <c r="R90">
        <f t="shared" si="72"/>
        <v>919558.61141622858</v>
      </c>
      <c r="S90">
        <f t="shared" si="73"/>
        <v>20801032.482369669</v>
      </c>
      <c r="T90">
        <f t="shared" si="74"/>
        <v>160.82670161495838</v>
      </c>
      <c r="U90">
        <f t="shared" si="75"/>
        <v>3638.0078472353966</v>
      </c>
      <c r="V90">
        <f t="shared" si="76"/>
        <v>2.812787312438015E-2</v>
      </c>
      <c r="W90">
        <f t="shared" si="77"/>
        <v>0.63627135373034971</v>
      </c>
    </row>
    <row r="91" spans="1:23" x14ac:dyDescent="0.45">
      <c r="A91">
        <v>920</v>
      </c>
      <c r="B91">
        <v>0.361873</v>
      </c>
      <c r="C91">
        <v>0.58142199999999999</v>
      </c>
      <c r="D91">
        <v>2.7439999999999999E-3</v>
      </c>
      <c r="E91">
        <v>12.820214999999999</v>
      </c>
      <c r="F91">
        <f t="shared" si="60"/>
        <v>4.5351969526252096E-2</v>
      </c>
      <c r="G91">
        <f t="shared" si="61"/>
        <v>-26.868076956726014</v>
      </c>
      <c r="H91">
        <f t="shared" si="62"/>
        <v>2.2178267269031119E-3</v>
      </c>
      <c r="I91">
        <f t="shared" si="63"/>
        <v>1.0058281013301736E-4</v>
      </c>
      <c r="J91">
        <f t="shared" si="64"/>
        <v>3.8367183316081437E-7</v>
      </c>
      <c r="K91">
        <f t="shared" si="65"/>
        <v>1.7400273285590533E-8</v>
      </c>
      <c r="L91">
        <f t="shared" si="66"/>
        <v>1.0602389047008602E-6</v>
      </c>
      <c r="M91">
        <f t="shared" si="67"/>
        <v>4.8083922496540313E-8</v>
      </c>
      <c r="N91">
        <f t="shared" si="68"/>
        <v>6.1287433074672937E-3</v>
      </c>
      <c r="O91">
        <f t="shared" si="69"/>
        <v>2.7795057971447814E-4</v>
      </c>
      <c r="P91">
        <f t="shared" si="70"/>
        <v>35.427387508877423</v>
      </c>
      <c r="Q91">
        <f t="shared" si="71"/>
        <v>1.6067017986973331</v>
      </c>
      <c r="R91">
        <f t="shared" si="72"/>
        <v>943183.64999268146</v>
      </c>
      <c r="S91">
        <f t="shared" si="73"/>
        <v>20796972.211906195</v>
      </c>
      <c r="T91">
        <f t="shared" si="74"/>
        <v>163.16558710846883</v>
      </c>
      <c r="U91">
        <f t="shared" si="75"/>
        <v>3597.7618792061512</v>
      </c>
      <c r="V91">
        <f t="shared" si="76"/>
        <v>2.8226749707395703E-2</v>
      </c>
      <c r="W91">
        <f t="shared" si="77"/>
        <v>0.62239302950352748</v>
      </c>
    </row>
    <row r="92" spans="1:23" x14ac:dyDescent="0.45">
      <c r="A92">
        <v>930</v>
      </c>
      <c r="B92">
        <v>0.36152499999999999</v>
      </c>
      <c r="C92">
        <v>0.61299199999999998</v>
      </c>
      <c r="D92">
        <v>2.7959999999999999E-3</v>
      </c>
      <c r="E92">
        <v>12.759859000000001</v>
      </c>
      <c r="F92">
        <f t="shared" si="60"/>
        <v>4.8040656248630957E-2</v>
      </c>
      <c r="G92">
        <f t="shared" si="61"/>
        <v>-26.367821372921121</v>
      </c>
      <c r="H92">
        <f t="shared" si="62"/>
        <v>2.1836501430167838E-3</v>
      </c>
      <c r="I92">
        <f t="shared" si="63"/>
        <v>1.0490398588794312E-4</v>
      </c>
      <c r="J92">
        <f t="shared" si="64"/>
        <v>3.7369754219832831E-7</v>
      </c>
      <c r="K92">
        <f t="shared" si="65"/>
        <v>1.7952675165708153E-8</v>
      </c>
      <c r="L92">
        <f t="shared" si="66"/>
        <v>1.0336699874098011E-6</v>
      </c>
      <c r="M92">
        <f t="shared" si="67"/>
        <v>4.9658184539680947E-8</v>
      </c>
      <c r="N92">
        <f t="shared" si="68"/>
        <v>6.0401082719501661E-3</v>
      </c>
      <c r="O92">
        <f t="shared" si="69"/>
        <v>2.9017076519727026E-4</v>
      </c>
      <c r="P92">
        <f t="shared" si="70"/>
        <v>35.294541179724781</v>
      </c>
      <c r="Q92">
        <f t="shared" si="71"/>
        <v>1.6955729202683079</v>
      </c>
      <c r="R92">
        <f t="shared" si="72"/>
        <v>967426.75339334144</v>
      </c>
      <c r="S92">
        <f t="shared" si="73"/>
        <v>20137667.320498161</v>
      </c>
      <c r="T92">
        <f t="shared" si="74"/>
        <v>165.55994610956378</v>
      </c>
      <c r="U92">
        <f t="shared" si="75"/>
        <v>3446.2465552660278</v>
      </c>
      <c r="V92">
        <f t="shared" si="76"/>
        <v>2.8332993334800952E-2</v>
      </c>
      <c r="W92">
        <f t="shared" si="77"/>
        <v>0.58977115525161827</v>
      </c>
    </row>
    <row r="93" spans="1:23" x14ac:dyDescent="0.45">
      <c r="A93">
        <v>940</v>
      </c>
      <c r="B93">
        <v>0.36130699999999999</v>
      </c>
      <c r="C93">
        <v>0.679921</v>
      </c>
      <c r="D93">
        <v>3.114E-3</v>
      </c>
      <c r="E93">
        <v>12.700771</v>
      </c>
      <c r="F93">
        <f t="shared" si="60"/>
        <v>5.3533836646609878E-2</v>
      </c>
      <c r="G93">
        <f t="shared" si="61"/>
        <v>-25.427432612345314</v>
      </c>
      <c r="H93">
        <f t="shared" si="62"/>
        <v>2.1504154103491433E-3</v>
      </c>
      <c r="I93">
        <f t="shared" si="63"/>
        <v>1.1511998729998358E-4</v>
      </c>
      <c r="J93">
        <f t="shared" si="64"/>
        <v>3.6409493857239643E-7</v>
      </c>
      <c r="K93">
        <f t="shared" si="65"/>
        <v>1.949139896539213E-8</v>
      </c>
      <c r="L93">
        <f t="shared" si="66"/>
        <v>1.0077162595034041E-6</v>
      </c>
      <c r="M93">
        <f t="shared" si="67"/>
        <v>5.3946917622387974E-8</v>
      </c>
      <c r="N93">
        <f t="shared" si="68"/>
        <v>5.9517679157866949E-3</v>
      </c>
      <c r="O93">
        <f t="shared" si="69"/>
        <v>3.1862097136225868E-4</v>
      </c>
      <c r="P93">
        <f t="shared" si="70"/>
        <v>35.152297077001002</v>
      </c>
      <c r="Q93">
        <f t="shared" si="71"/>
        <v>1.8818373294732735</v>
      </c>
      <c r="R93">
        <f t="shared" si="72"/>
        <v>992342.8252440755</v>
      </c>
      <c r="S93">
        <f t="shared" si="73"/>
        <v>18536740.263821855</v>
      </c>
      <c r="T93">
        <f t="shared" si="74"/>
        <v>168.01730412699092</v>
      </c>
      <c r="U93">
        <f t="shared" si="75"/>
        <v>3138.5253636146945</v>
      </c>
      <c r="V93">
        <f t="shared" si="76"/>
        <v>2.8447643060409481E-2</v>
      </c>
      <c r="W93">
        <f t="shared" si="77"/>
        <v>0.53139555918996473</v>
      </c>
    </row>
    <row r="94" spans="1:23" x14ac:dyDescent="0.45">
      <c r="A94">
        <v>950</v>
      </c>
      <c r="B94">
        <v>0.36113000000000001</v>
      </c>
      <c r="C94">
        <v>0.82569800000000004</v>
      </c>
      <c r="D94">
        <v>3.4169999999999999E-3</v>
      </c>
      <c r="E94">
        <v>12.642064</v>
      </c>
      <c r="F94">
        <f t="shared" si="60"/>
        <v>6.5313543737794716E-2</v>
      </c>
      <c r="G94">
        <f t="shared" si="61"/>
        <v>-23.69993503891223</v>
      </c>
      <c r="H94">
        <f t="shared" si="62"/>
        <v>2.1179441857727354E-3</v>
      </c>
      <c r="I94">
        <f t="shared" si="63"/>
        <v>1.3833044021167558E-4</v>
      </c>
      <c r="J94">
        <f t="shared" si="64"/>
        <v>3.5482240669312663E-7</v>
      </c>
      <c r="K94">
        <f t="shared" si="65"/>
        <v>2.3174708778701112E-8</v>
      </c>
      <c r="L94">
        <f t="shared" si="66"/>
        <v>9.8253373215497641E-7</v>
      </c>
      <c r="M94">
        <f t="shared" si="67"/>
        <v>6.4172759888962733E-8</v>
      </c>
      <c r="N94">
        <f t="shared" si="68"/>
        <v>5.8647694342002475E-3</v>
      </c>
      <c r="O94">
        <f t="shared" si="69"/>
        <v>3.8304887495271947E-4</v>
      </c>
      <c r="P94">
        <f t="shared" si="70"/>
        <v>35.006961482014788</v>
      </c>
      <c r="Q94">
        <f t="shared" si="71"/>
        <v>2.2864287098828679</v>
      </c>
      <c r="R94">
        <f t="shared" si="72"/>
        <v>1017776.761523205</v>
      </c>
      <c r="S94">
        <f t="shared" si="73"/>
        <v>15582935.839603698</v>
      </c>
      <c r="T94">
        <f t="shared" si="74"/>
        <v>170.50968690576761</v>
      </c>
      <c r="U94">
        <f t="shared" si="75"/>
        <v>2610.6329123755609</v>
      </c>
      <c r="V94">
        <f t="shared" si="76"/>
        <v>2.8565746859057193E-2</v>
      </c>
      <c r="W94">
        <f t="shared" si="77"/>
        <v>0.43736329747680142</v>
      </c>
    </row>
    <row r="95" spans="1:23" x14ac:dyDescent="0.45">
      <c r="A95">
        <v>960</v>
      </c>
      <c r="B95">
        <v>0.36098000000000002</v>
      </c>
      <c r="C95">
        <v>1.161311</v>
      </c>
      <c r="D95">
        <v>4.3340000000000002E-3</v>
      </c>
      <c r="E95">
        <v>12.585419999999999</v>
      </c>
      <c r="F95">
        <f t="shared" si="60"/>
        <v>9.2274314246167402E-2</v>
      </c>
      <c r="G95">
        <f t="shared" si="61"/>
        <v>-20.698383473220385</v>
      </c>
      <c r="H95">
        <f t="shared" si="62"/>
        <v>2.0864914623829182E-3</v>
      </c>
      <c r="I95">
        <f t="shared" si="63"/>
        <v>1.9252956887186675E-4</v>
      </c>
      <c r="J95">
        <f t="shared" si="64"/>
        <v>3.4591190620549886E-7</v>
      </c>
      <c r="K95">
        <f t="shared" si="65"/>
        <v>3.1918783934696983E-8</v>
      </c>
      <c r="L95">
        <f t="shared" si="66"/>
        <v>9.5825781540666747E-7</v>
      </c>
      <c r="M95">
        <f t="shared" si="67"/>
        <v>8.8422582787680703E-8</v>
      </c>
      <c r="N95">
        <f t="shared" si="68"/>
        <v>5.7800749692030534E-3</v>
      </c>
      <c r="O95">
        <f t="shared" si="69"/>
        <v>5.3335245407464882E-4</v>
      </c>
      <c r="P95">
        <f t="shared" si="70"/>
        <v>34.864590836057396</v>
      </c>
      <c r="Q95">
        <f t="shared" si="71"/>
        <v>3.217106210870408</v>
      </c>
      <c r="R95">
        <f t="shared" si="72"/>
        <v>1043560.4948086104</v>
      </c>
      <c r="S95">
        <f t="shared" si="73"/>
        <v>11309328.097791359</v>
      </c>
      <c r="T95">
        <f t="shared" si="74"/>
        <v>173.00813662939015</v>
      </c>
      <c r="U95">
        <f t="shared" si="75"/>
        <v>1874.9327810537054</v>
      </c>
      <c r="V95">
        <f t="shared" si="76"/>
        <v>2.8682395978839009E-2</v>
      </c>
      <c r="W95">
        <f t="shared" si="77"/>
        <v>0.31083835423930373</v>
      </c>
    </row>
    <row r="96" spans="1:23" x14ac:dyDescent="0.45">
      <c r="A96">
        <v>970</v>
      </c>
      <c r="B96">
        <v>0.360761</v>
      </c>
      <c r="C96">
        <v>2.0360019999999999</v>
      </c>
      <c r="D96">
        <v>6.8490000000000001E-3</v>
      </c>
      <c r="E96">
        <v>12.526441999999999</v>
      </c>
      <c r="F96">
        <f t="shared" si="60"/>
        <v>0.16253633713388047</v>
      </c>
      <c r="G96">
        <f t="shared" si="61"/>
        <v>-15.780990631846855</v>
      </c>
      <c r="H96">
        <f t="shared" si="62"/>
        <v>2.0553042924267295E-3</v>
      </c>
      <c r="I96">
        <f t="shared" si="63"/>
        <v>3.3406163138658258E-4</v>
      </c>
      <c r="J96">
        <f t="shared" si="64"/>
        <v>3.3722869865742721E-7</v>
      </c>
      <c r="K96">
        <f t="shared" si="65"/>
        <v>5.4811917456203374E-8</v>
      </c>
      <c r="L96">
        <f t="shared" si="66"/>
        <v>9.3477038443021064E-7</v>
      </c>
      <c r="M96">
        <f t="shared" si="67"/>
        <v>1.5193415434651577E-7</v>
      </c>
      <c r="N96">
        <f t="shared" si="68"/>
        <v>5.697135478687357E-3</v>
      </c>
      <c r="O96">
        <f t="shared" si="69"/>
        <v>9.2599153286131977E-4</v>
      </c>
      <c r="P96">
        <f t="shared" si="70"/>
        <v>34.722273194718937</v>
      </c>
      <c r="Q96">
        <f t="shared" si="71"/>
        <v>5.6436311020315388</v>
      </c>
      <c r="R96">
        <f t="shared" si="72"/>
        <v>1069781.4315218707</v>
      </c>
      <c r="S96">
        <f t="shared" si="73"/>
        <v>6581798.5712370044</v>
      </c>
      <c r="T96">
        <f t="shared" si="74"/>
        <v>175.52680706662852</v>
      </c>
      <c r="U96">
        <f t="shared" si="75"/>
        <v>1079.9234814923129</v>
      </c>
      <c r="V96">
        <f t="shared" si="76"/>
        <v>2.8799957721434389E-2</v>
      </c>
      <c r="W96">
        <f t="shared" si="77"/>
        <v>0.17719088684588719</v>
      </c>
    </row>
    <row r="97" spans="1:23" x14ac:dyDescent="0.45">
      <c r="A97">
        <v>980</v>
      </c>
      <c r="B97">
        <v>0.36023699999999997</v>
      </c>
      <c r="C97">
        <v>2.7181839999999999</v>
      </c>
      <c r="D97">
        <v>8.2419999999999993E-3</v>
      </c>
      <c r="E97">
        <v>12.471261999999999</v>
      </c>
      <c r="F97">
        <f t="shared" si="60"/>
        <v>0.21795580912340709</v>
      </c>
      <c r="G97">
        <f t="shared" si="61"/>
        <v>-13.232631026927379</v>
      </c>
      <c r="H97">
        <f t="shared" si="62"/>
        <v>2.0253704019327721E-3</v>
      </c>
      <c r="I97">
        <f t="shared" si="63"/>
        <v>4.414412447278576E-4</v>
      </c>
      <c r="J97">
        <f t="shared" si="64"/>
        <v>3.2892623577512199E-7</v>
      </c>
      <c r="K97">
        <f t="shared" si="65"/>
        <v>7.1691383860283285E-8</v>
      </c>
      <c r="L97">
        <f t="shared" si="66"/>
        <v>9.130828753712751E-7</v>
      </c>
      <c r="M97">
        <f t="shared" si="67"/>
        <v>1.9901171689827334E-7</v>
      </c>
      <c r="N97">
        <f t="shared" si="68"/>
        <v>5.6223275286346828E-3</v>
      </c>
      <c r="O97">
        <f t="shared" si="69"/>
        <v>1.2254189456603782E-3</v>
      </c>
      <c r="P97">
        <f t="shared" si="70"/>
        <v>34.619603205667381</v>
      </c>
      <c r="Q97">
        <f t="shared" si="71"/>
        <v>7.5455436282225312</v>
      </c>
      <c r="R97">
        <f t="shared" si="72"/>
        <v>1095190.8386118652</v>
      </c>
      <c r="S97">
        <f t="shared" si="73"/>
        <v>5024829.7717624288</v>
      </c>
      <c r="T97">
        <f t="shared" si="74"/>
        <v>177.86228121840466</v>
      </c>
      <c r="U97">
        <f t="shared" si="75"/>
        <v>816.04744527684784</v>
      </c>
      <c r="V97">
        <f t="shared" si="76"/>
        <v>2.8885368617867221E-2</v>
      </c>
      <c r="W97">
        <f t="shared" si="77"/>
        <v>0.13252855582992173</v>
      </c>
    </row>
    <row r="98" spans="1:23" x14ac:dyDescent="0.45">
      <c r="A98">
        <v>990</v>
      </c>
      <c r="B98">
        <v>0.360016</v>
      </c>
      <c r="C98">
        <v>2.248577</v>
      </c>
      <c r="D98">
        <v>6.0340000000000003E-3</v>
      </c>
      <c r="E98">
        <v>12.413921</v>
      </c>
      <c r="F98">
        <f t="shared" si="60"/>
        <v>0.18113350326621219</v>
      </c>
      <c r="G98">
        <f t="shared" si="61"/>
        <v>-14.840024263965567</v>
      </c>
      <c r="H98">
        <f t="shared" si="62"/>
        <v>1.9956938285881662E-3</v>
      </c>
      <c r="I98">
        <f t="shared" si="63"/>
        <v>3.6148701461893406E-4</v>
      </c>
      <c r="J98">
        <f t="shared" si="64"/>
        <v>3.2083286638161239E-7</v>
      </c>
      <c r="K98">
        <f t="shared" si="65"/>
        <v>5.8113581050642011E-8</v>
      </c>
      <c r="L98">
        <f t="shared" si="66"/>
        <v>8.9116279938006197E-7</v>
      </c>
      <c r="M98">
        <f t="shared" si="67"/>
        <v>1.6141943983223526E-7</v>
      </c>
      <c r="N98">
        <f t="shared" si="68"/>
        <v>5.5433475972961376E-3</v>
      </c>
      <c r="O98">
        <f t="shared" si="69"/>
        <v>1.0040859701205892E-3</v>
      </c>
      <c r="P98">
        <f t="shared" si="70"/>
        <v>34.481581374161152</v>
      </c>
      <c r="Q98">
        <f t="shared" si="71"/>
        <v>6.2457696324607799</v>
      </c>
      <c r="R98">
        <f t="shared" si="72"/>
        <v>1122129.4253930377</v>
      </c>
      <c r="S98">
        <f t="shared" si="73"/>
        <v>6195040.7028999077</v>
      </c>
      <c r="T98">
        <f t="shared" si="74"/>
        <v>180.39640892946477</v>
      </c>
      <c r="U98">
        <f t="shared" si="75"/>
        <v>995.93065709293955</v>
      </c>
      <c r="V98">
        <f t="shared" si="76"/>
        <v>2.9000990098132569E-2</v>
      </c>
      <c r="W98">
        <f t="shared" si="77"/>
        <v>0.16010837076070777</v>
      </c>
    </row>
    <row r="99" spans="1:23" x14ac:dyDescent="0.45">
      <c r="A99">
        <v>1000</v>
      </c>
      <c r="B99">
        <v>0.360014</v>
      </c>
      <c r="C99">
        <v>2.346406</v>
      </c>
      <c r="D99">
        <v>5.4299999999999999E-3</v>
      </c>
      <c r="E99">
        <v>12.355150999999999</v>
      </c>
      <c r="F99">
        <f t="shared" si="60"/>
        <v>0.18991317872197597</v>
      </c>
      <c r="G99">
        <f t="shared" si="61"/>
        <v>-14.428897940894888</v>
      </c>
      <c r="H99">
        <f t="shared" si="62"/>
        <v>1.9663833542967737E-3</v>
      </c>
      <c r="I99">
        <f t="shared" si="63"/>
        <v>3.734421134004818E-4</v>
      </c>
      <c r="J99">
        <f t="shared" si="64"/>
        <v>3.129596308499533E-7</v>
      </c>
      <c r="K99">
        <f t="shared" si="65"/>
        <v>5.9435158306370811E-8</v>
      </c>
      <c r="L99">
        <f t="shared" si="66"/>
        <v>8.6929850186368672E-7</v>
      </c>
      <c r="M99">
        <f t="shared" si="67"/>
        <v>1.6509124174718431E-7</v>
      </c>
      <c r="N99">
        <f t="shared" si="68"/>
        <v>5.4619635744631422E-3</v>
      </c>
      <c r="O99">
        <f t="shared" si="69"/>
        <v>1.0372988644899415E-3</v>
      </c>
      <c r="P99">
        <f t="shared" si="70"/>
        <v>34.318529279416907</v>
      </c>
      <c r="Q99">
        <f t="shared" si="71"/>
        <v>6.5175409845172689</v>
      </c>
      <c r="R99">
        <f t="shared" si="72"/>
        <v>1150352.8395092166</v>
      </c>
      <c r="S99">
        <f t="shared" si="73"/>
        <v>6057256.5171650322</v>
      </c>
      <c r="T99">
        <f t="shared" si="74"/>
        <v>183.08434070768959</v>
      </c>
      <c r="U99">
        <f t="shared" si="75"/>
        <v>964.04231628241291</v>
      </c>
      <c r="V99">
        <f t="shared" si="76"/>
        <v>2.9138777826349514E-2</v>
      </c>
      <c r="W99">
        <f t="shared" si="77"/>
        <v>0.15343209998610641</v>
      </c>
    </row>
    <row r="100" spans="1:23" x14ac:dyDescent="0.45">
      <c r="A100">
        <v>1010</v>
      </c>
      <c r="B100">
        <v>0.36026599999999998</v>
      </c>
      <c r="C100">
        <v>3.1751100000000001</v>
      </c>
      <c r="D100">
        <v>6.5079999999999999E-3</v>
      </c>
      <c r="E100">
        <v>12.293303</v>
      </c>
      <c r="F100">
        <f t="shared" si="60"/>
        <v>0.258279650310417</v>
      </c>
      <c r="G100">
        <f t="shared" si="61"/>
        <v>-11.758196205302209</v>
      </c>
      <c r="H100">
        <f t="shared" si="62"/>
        <v>1.9371682568083428E-3</v>
      </c>
      <c r="I100">
        <f t="shared" si="63"/>
        <v>5.003311399608989E-4</v>
      </c>
      <c r="J100">
        <f t="shared" si="64"/>
        <v>3.0525733036807719E-7</v>
      </c>
      <c r="K100">
        <f t="shared" si="65"/>
        <v>7.8841756542158407E-8</v>
      </c>
      <c r="L100">
        <f t="shared" si="66"/>
        <v>8.4731096014632851E-7</v>
      </c>
      <c r="M100">
        <f t="shared" si="67"/>
        <v>2.1884317849077741E-7</v>
      </c>
      <c r="N100">
        <f t="shared" si="68"/>
        <v>5.3770498931576746E-3</v>
      </c>
      <c r="O100">
        <f t="shared" si="69"/>
        <v>1.3887825661064296E-3</v>
      </c>
      <c r="P100">
        <f t="shared" si="70"/>
        <v>34.122850893506467</v>
      </c>
      <c r="Q100">
        <f t="shared" si="71"/>
        <v>8.8132379963693506</v>
      </c>
      <c r="R100">
        <f t="shared" si="72"/>
        <v>1180204.2544419612</v>
      </c>
      <c r="S100">
        <f t="shared" si="73"/>
        <v>4569482.1602225201</v>
      </c>
      <c r="T100">
        <f t="shared" si="74"/>
        <v>185.97558510150807</v>
      </c>
      <c r="U100">
        <f t="shared" si="75"/>
        <v>720.05512195014467</v>
      </c>
      <c r="V100">
        <f t="shared" si="76"/>
        <v>2.9305874914170745E-2</v>
      </c>
      <c r="W100">
        <f t="shared" si="77"/>
        <v>0.11346567520495351</v>
      </c>
    </row>
    <row r="101" spans="1:23" x14ac:dyDescent="0.45">
      <c r="A101">
        <v>1020</v>
      </c>
      <c r="B101">
        <v>0.35973699999999997</v>
      </c>
      <c r="C101">
        <v>5.2069049999999999</v>
      </c>
      <c r="D101">
        <v>1.0002E-2</v>
      </c>
      <c r="E101">
        <v>12.240917</v>
      </c>
      <c r="F101">
        <f t="shared" si="60"/>
        <v>0.42536886738142249</v>
      </c>
      <c r="G101">
        <f t="shared" si="61"/>
        <v>-7.4246859830349639</v>
      </c>
      <c r="H101">
        <f t="shared" si="62"/>
        <v>1.9100024005172687E-3</v>
      </c>
      <c r="I101">
        <f t="shared" si="63"/>
        <v>8.1245555780382875E-4</v>
      </c>
      <c r="J101">
        <f t="shared" si="64"/>
        <v>2.9802580721540134E-7</v>
      </c>
      <c r="K101">
        <f t="shared" si="65"/>
        <v>1.2677090006564945E-7</v>
      </c>
      <c r="L101">
        <f t="shared" si="66"/>
        <v>8.284546966684032E-7</v>
      </c>
      <c r="M101">
        <f t="shared" si="67"/>
        <v>3.5239883599865864E-7</v>
      </c>
      <c r="N101">
        <f t="shared" si="68"/>
        <v>5.3094410653262494E-3</v>
      </c>
      <c r="O101">
        <f t="shared" si="69"/>
        <v>2.2584709323862401E-3</v>
      </c>
      <c r="P101">
        <f t="shared" si="70"/>
        <v>34.027406132813695</v>
      </c>
      <c r="Q101">
        <f t="shared" si="71"/>
        <v>14.474199206642631</v>
      </c>
      <c r="R101">
        <f t="shared" si="72"/>
        <v>1207066.6072887983</v>
      </c>
      <c r="S101">
        <f t="shared" si="73"/>
        <v>2837693.8225863106</v>
      </c>
      <c r="T101">
        <f t="shared" si="74"/>
        <v>188.34374234429006</v>
      </c>
      <c r="U101">
        <f t="shared" si="75"/>
        <v>442.77744984896782</v>
      </c>
      <c r="V101">
        <f t="shared" si="76"/>
        <v>2.9388076073058905E-2</v>
      </c>
      <c r="W101">
        <f t="shared" si="77"/>
        <v>6.9088450816751981E-2</v>
      </c>
    </row>
    <row r="102" spans="1:23" x14ac:dyDescent="0.45">
      <c r="A102">
        <v>1030</v>
      </c>
      <c r="B102">
        <v>0.35390199999999999</v>
      </c>
      <c r="C102">
        <v>5.8280649999999996</v>
      </c>
      <c r="D102">
        <v>1.2181000000000001E-2</v>
      </c>
      <c r="E102">
        <v>12.251555</v>
      </c>
      <c r="F102">
        <f t="shared" si="60"/>
        <v>0.47570002338478662</v>
      </c>
      <c r="G102">
        <f t="shared" si="61"/>
        <v>-6.4533365446150608</v>
      </c>
      <c r="H102">
        <f t="shared" si="62"/>
        <v>1.8931024648662386E-3</v>
      </c>
      <c r="I102">
        <f t="shared" si="63"/>
        <v>9.0054888680666688E-4</v>
      </c>
      <c r="J102">
        <f t="shared" si="64"/>
        <v>2.9252098549797379E-7</v>
      </c>
      <c r="K102">
        <f t="shared" si="65"/>
        <v>1.3915223964192696E-7</v>
      </c>
      <c r="L102">
        <f t="shared" si="66"/>
        <v>8.2655928900648708E-7</v>
      </c>
      <c r="M102">
        <f t="shared" si="67"/>
        <v>3.9319427310929852E-7</v>
      </c>
      <c r="N102">
        <f t="shared" si="68"/>
        <v>5.349227935604316E-3</v>
      </c>
      <c r="O102">
        <f t="shared" si="69"/>
        <v>2.5446278540575268E-3</v>
      </c>
      <c r="P102">
        <f t="shared" si="70"/>
        <v>34.618496080835939</v>
      </c>
      <c r="Q102">
        <f t="shared" si="71"/>
        <v>16.4680193951998</v>
      </c>
      <c r="R102">
        <f t="shared" si="72"/>
        <v>1209834.5675867805</v>
      </c>
      <c r="S102">
        <f t="shared" si="73"/>
        <v>2543272.0372354561</v>
      </c>
      <c r="T102">
        <f t="shared" si="74"/>
        <v>186.94286578143868</v>
      </c>
      <c r="U102">
        <f t="shared" si="75"/>
        <v>392.98477315865807</v>
      </c>
      <c r="V102">
        <f t="shared" si="76"/>
        <v>2.888629239308806E-2</v>
      </c>
      <c r="W102">
        <f t="shared" si="77"/>
        <v>6.0723756512667586E-2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square5clamped_0.2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2022-04-24T09:16:07Z</dcterms:created>
  <dcterms:modified xsi:type="dcterms:W3CDTF">2022-05-14T17:07:06Z</dcterms:modified>
</cp:coreProperties>
</file>